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ta\Documents\陸上部幹部\得点用紙\"/>
    </mc:Choice>
  </mc:AlternateContent>
  <xr:revisionPtr revIDLastSave="0" documentId="10_ncr:100000_{8C7B0DA5-463C-4273-BA18-82816B150F22}" xr6:coauthVersionLast="31" xr6:coauthVersionMax="31" xr10:uidLastSave="{00000000-0000-0000-0000-000000000000}"/>
  <bookViews>
    <workbookView xWindow="0" yWindow="0" windowWidth="19200" windowHeight="9340" tabRatio="645" activeTab="4" xr2:uid="{00000000-000D-0000-FFFF-FFFF00000000}"/>
  </bookViews>
  <sheets>
    <sheet name="３年男子" sheetId="1" r:id="rId1"/>
    <sheet name="３年女子" sheetId="2" r:id="rId2"/>
    <sheet name="４年男子" sheetId="3" r:id="rId3"/>
    <sheet name="４年女子" sheetId="4" r:id="rId4"/>
    <sheet name="５年男子" sheetId="5" r:id="rId5"/>
    <sheet name="５年女子" sheetId="19" r:id="rId6"/>
    <sheet name="６年男子" sheetId="7" r:id="rId7"/>
    <sheet name="６年女子" sheetId="8" r:id="rId8"/>
    <sheet name="１年男女OP50" sheetId="16" r:id="rId9"/>
    <sheet name="２年男女OP50" sheetId="21" r:id="rId10"/>
    <sheet name="５年男女OP1000" sheetId="17" r:id="rId11"/>
    <sheet name="６年男女OP1000 " sheetId="23" r:id="rId12"/>
  </sheets>
  <definedNames>
    <definedName name="_xlnm._FilterDatabase" localSheetId="1" hidden="1">'３年女子'!$B$6:$K$6</definedName>
    <definedName name="_xlnm._FilterDatabase" localSheetId="0" hidden="1">'３年男子'!$B$6:$K$6</definedName>
    <definedName name="_xlnm._FilterDatabase" localSheetId="3" hidden="1">'４年女子'!$B$6:$K$6</definedName>
    <definedName name="_xlnm._FilterDatabase" localSheetId="2" hidden="1">'４年男子'!$B$6:$K$6</definedName>
    <definedName name="_xlnm._FilterDatabase" localSheetId="5" hidden="1">'５年女子'!$B$6:$K$6</definedName>
    <definedName name="_xlnm._FilterDatabase" localSheetId="4" hidden="1">'５年男子'!$B$6:$K$6</definedName>
    <definedName name="_xlnm._FilterDatabase" localSheetId="10" hidden="1">'５年男女OP1000'!$B$5:$E$5</definedName>
    <definedName name="_xlnm._FilterDatabase" localSheetId="7" hidden="1">'６年女子'!$B$6:$K$6</definedName>
    <definedName name="_xlnm._FilterDatabase" localSheetId="6" hidden="1">'６年男子'!$B$6:$K$6</definedName>
    <definedName name="_xlnm._FilterDatabase" localSheetId="11" hidden="1">'６年男女OP1000 '!$A$23:$E$34</definedName>
  </definedNames>
  <calcPr calcId="179017"/>
</workbook>
</file>

<file path=xl/calcChain.xml><?xml version="1.0" encoding="utf-8"?>
<calcChain xmlns="http://schemas.openxmlformats.org/spreadsheetml/2006/main">
  <c r="J12" i="19" l="1"/>
  <c r="H12" i="19"/>
  <c r="F12" i="19"/>
  <c r="F13" i="19"/>
  <c r="H13" i="19"/>
  <c r="J13" i="19"/>
  <c r="K13" i="19" l="1"/>
  <c r="K12" i="19"/>
  <c r="J15" i="3" l="1"/>
  <c r="J8" i="3"/>
  <c r="J11" i="3"/>
  <c r="J19" i="3"/>
  <c r="J22" i="3"/>
  <c r="J20" i="3"/>
  <c r="H15" i="3"/>
  <c r="H8" i="3"/>
  <c r="H11" i="3"/>
  <c r="H19" i="3"/>
  <c r="H20" i="3"/>
  <c r="F15" i="3"/>
  <c r="K15" i="3" s="1"/>
  <c r="F8" i="3"/>
  <c r="F11" i="3"/>
  <c r="F19" i="3"/>
  <c r="F22" i="3"/>
  <c r="K22" i="3" s="1"/>
  <c r="F20" i="3"/>
  <c r="J10" i="19"/>
  <c r="J42" i="19"/>
  <c r="J35" i="19"/>
  <c r="J7" i="19"/>
  <c r="J9" i="19"/>
  <c r="J27" i="19"/>
  <c r="J20" i="19"/>
  <c r="J34" i="19"/>
  <c r="J15" i="19"/>
  <c r="J39" i="19"/>
  <c r="J16" i="19"/>
  <c r="J11" i="19"/>
  <c r="J21" i="19"/>
  <c r="J37" i="19"/>
  <c r="J28" i="19"/>
  <c r="J24" i="19"/>
  <c r="J8" i="19"/>
  <c r="J26" i="19"/>
  <c r="J22" i="19"/>
  <c r="J17" i="19"/>
  <c r="J43" i="19"/>
  <c r="J33" i="19"/>
  <c r="J19" i="19"/>
  <c r="J32" i="19"/>
  <c r="H10" i="19"/>
  <c r="H42" i="19"/>
  <c r="H35" i="19"/>
  <c r="H7" i="19"/>
  <c r="H9" i="19"/>
  <c r="H27" i="19"/>
  <c r="H20" i="19"/>
  <c r="H34" i="19"/>
  <c r="H15" i="19"/>
  <c r="H39" i="19"/>
  <c r="H16" i="19"/>
  <c r="H11" i="19"/>
  <c r="H21" i="19"/>
  <c r="H37" i="19"/>
  <c r="H28" i="19"/>
  <c r="H24" i="19"/>
  <c r="H8" i="19"/>
  <c r="H26" i="19"/>
  <c r="H22" i="19"/>
  <c r="H17" i="19"/>
  <c r="H43" i="19"/>
  <c r="H33" i="19"/>
  <c r="H19" i="19"/>
  <c r="H32" i="19"/>
  <c r="F42" i="19"/>
  <c r="F35" i="19"/>
  <c r="K35" i="19" s="1"/>
  <c r="F7" i="19"/>
  <c r="F9" i="19"/>
  <c r="F27" i="19"/>
  <c r="F20" i="19"/>
  <c r="K20" i="19" s="1"/>
  <c r="F34" i="19"/>
  <c r="F15" i="19"/>
  <c r="F39" i="19"/>
  <c r="F16" i="19"/>
  <c r="F11" i="19"/>
  <c r="F21" i="19"/>
  <c r="F37" i="19"/>
  <c r="F28" i="19"/>
  <c r="F24" i="19"/>
  <c r="F8" i="19"/>
  <c r="F26" i="19"/>
  <c r="F22" i="19"/>
  <c r="F17" i="19"/>
  <c r="F43" i="19"/>
  <c r="F33" i="19"/>
  <c r="F19" i="19"/>
  <c r="F32" i="19"/>
  <c r="F10" i="19"/>
  <c r="K43" i="19" l="1"/>
  <c r="K8" i="19"/>
  <c r="K21" i="19"/>
  <c r="K15" i="19"/>
  <c r="K22" i="19"/>
  <c r="K28" i="19"/>
  <c r="K16" i="19"/>
  <c r="K34" i="19"/>
  <c r="K9" i="19"/>
  <c r="K19" i="19"/>
  <c r="K10" i="19"/>
  <c r="K19" i="3"/>
  <c r="K11" i="3"/>
  <c r="K20" i="3"/>
  <c r="K8" i="3"/>
  <c r="K33" i="19"/>
  <c r="K26" i="19"/>
  <c r="K37" i="19"/>
  <c r="K39" i="19"/>
  <c r="K7" i="19"/>
  <c r="K32" i="19"/>
  <c r="K17" i="19"/>
  <c r="K24" i="19"/>
  <c r="K11" i="19"/>
  <c r="K27" i="19"/>
  <c r="K42" i="19"/>
  <c r="J13" i="2"/>
  <c r="H13" i="2"/>
  <c r="F13" i="2"/>
  <c r="J12" i="2"/>
  <c r="H12" i="2"/>
  <c r="F12" i="2"/>
  <c r="J19" i="2"/>
  <c r="H19" i="2"/>
  <c r="F19" i="2"/>
  <c r="J18" i="2"/>
  <c r="H18" i="2"/>
  <c r="F18" i="2"/>
  <c r="J8" i="2"/>
  <c r="H8" i="2"/>
  <c r="F8" i="2"/>
  <c r="J7" i="2"/>
  <c r="H7" i="2"/>
  <c r="F7" i="2"/>
  <c r="J20" i="2"/>
  <c r="H20" i="2"/>
  <c r="F20" i="2"/>
  <c r="J10" i="2"/>
  <c r="H10" i="2"/>
  <c r="F10" i="2"/>
  <c r="J15" i="2"/>
  <c r="H15" i="2"/>
  <c r="F15" i="2"/>
  <c r="J17" i="2"/>
  <c r="H17" i="2"/>
  <c r="F17" i="2"/>
  <c r="J21" i="2"/>
  <c r="H21" i="2"/>
  <c r="F21" i="2"/>
  <c r="J11" i="2"/>
  <c r="H11" i="2"/>
  <c r="F11" i="2"/>
  <c r="J22" i="2"/>
  <c r="H22" i="2"/>
  <c r="F22" i="2"/>
  <c r="J14" i="2"/>
  <c r="H14" i="2"/>
  <c r="F14" i="2"/>
  <c r="J16" i="2"/>
  <c r="H16" i="2"/>
  <c r="F16" i="2"/>
  <c r="J9" i="2"/>
  <c r="H9" i="2"/>
  <c r="F9" i="2"/>
  <c r="K16" i="2" l="1"/>
  <c r="K21" i="2"/>
  <c r="K20" i="2"/>
  <c r="K19" i="2"/>
  <c r="K9" i="2"/>
  <c r="K11" i="2"/>
  <c r="K10" i="2"/>
  <c r="K18" i="2"/>
  <c r="K22" i="2"/>
  <c r="K15" i="2"/>
  <c r="K8" i="2"/>
  <c r="K13" i="2"/>
  <c r="K14" i="2"/>
  <c r="K17" i="2"/>
  <c r="K7" i="2"/>
  <c r="K12" i="2"/>
  <c r="H18" i="19"/>
  <c r="J18" i="19"/>
  <c r="H31" i="19"/>
  <c r="J31" i="19"/>
  <c r="H40" i="19"/>
  <c r="J40" i="19"/>
  <c r="H25" i="19"/>
  <c r="J25" i="19"/>
  <c r="H41" i="19"/>
  <c r="J41" i="19"/>
  <c r="H30" i="19"/>
  <c r="J30" i="19"/>
  <c r="H36" i="19"/>
  <c r="J36" i="19"/>
  <c r="H29" i="19"/>
  <c r="J29" i="19"/>
  <c r="H14" i="19"/>
  <c r="J14" i="19"/>
  <c r="H38" i="19"/>
  <c r="J38" i="19"/>
  <c r="H23" i="19"/>
  <c r="J23" i="19"/>
  <c r="J24" i="8" l="1"/>
  <c r="H24" i="8"/>
  <c r="F24" i="8"/>
  <c r="J12" i="8"/>
  <c r="H12" i="8"/>
  <c r="F12" i="8"/>
  <c r="J13" i="8"/>
  <c r="H13" i="8"/>
  <c r="F13" i="8"/>
  <c r="J15" i="8"/>
  <c r="H15" i="8"/>
  <c r="F15" i="8"/>
  <c r="J17" i="8"/>
  <c r="H17" i="8"/>
  <c r="F17" i="8"/>
  <c r="J10" i="8"/>
  <c r="H10" i="8"/>
  <c r="F10" i="8"/>
  <c r="J16" i="8"/>
  <c r="H16" i="8"/>
  <c r="F16" i="8"/>
  <c r="J19" i="8"/>
  <c r="H19" i="8"/>
  <c r="F19" i="8"/>
  <c r="J23" i="8"/>
  <c r="H23" i="8"/>
  <c r="F23" i="8"/>
  <c r="J7" i="8"/>
  <c r="H7" i="8"/>
  <c r="F7" i="8"/>
  <c r="J9" i="8"/>
  <c r="H9" i="8"/>
  <c r="F9" i="8"/>
  <c r="J14" i="8"/>
  <c r="H14" i="8"/>
  <c r="F14" i="8"/>
  <c r="J22" i="8"/>
  <c r="H22" i="8"/>
  <c r="F22" i="8"/>
  <c r="J20" i="8"/>
  <c r="H20" i="8"/>
  <c r="F20" i="8"/>
  <c r="J11" i="8"/>
  <c r="H11" i="8"/>
  <c r="F11" i="8"/>
  <c r="J8" i="8"/>
  <c r="H8" i="8"/>
  <c r="F8" i="8"/>
  <c r="J18" i="8"/>
  <c r="H18" i="8"/>
  <c r="F18" i="8"/>
  <c r="J21" i="8"/>
  <c r="H21" i="8"/>
  <c r="F21" i="8"/>
  <c r="J13" i="7"/>
  <c r="H13" i="7"/>
  <c r="F13" i="7"/>
  <c r="J29" i="7"/>
  <c r="H29" i="7"/>
  <c r="F29" i="7"/>
  <c r="J25" i="7"/>
  <c r="H25" i="7"/>
  <c r="F25" i="7"/>
  <c r="J28" i="7"/>
  <c r="H28" i="7"/>
  <c r="F28" i="7"/>
  <c r="J17" i="7"/>
  <c r="H17" i="7"/>
  <c r="F17" i="7"/>
  <c r="J7" i="7"/>
  <c r="H7" i="7"/>
  <c r="F7" i="7"/>
  <c r="J23" i="7"/>
  <c r="H23" i="7"/>
  <c r="F23" i="7"/>
  <c r="J9" i="7"/>
  <c r="H9" i="7"/>
  <c r="F9" i="7"/>
  <c r="J22" i="7"/>
  <c r="H22" i="7"/>
  <c r="F22" i="7"/>
  <c r="J21" i="7"/>
  <c r="H21" i="7"/>
  <c r="F21" i="7"/>
  <c r="J16" i="7"/>
  <c r="H16" i="7"/>
  <c r="F16" i="7"/>
  <c r="J12" i="7"/>
  <c r="H12" i="7"/>
  <c r="F12" i="7"/>
  <c r="J26" i="7"/>
  <c r="H26" i="7"/>
  <c r="F26" i="7"/>
  <c r="J14" i="7"/>
  <c r="H14" i="7"/>
  <c r="F14" i="7"/>
  <c r="J27" i="7"/>
  <c r="H27" i="7"/>
  <c r="F27" i="7"/>
  <c r="J15" i="7"/>
  <c r="H15" i="7"/>
  <c r="F15" i="7"/>
  <c r="J20" i="7"/>
  <c r="H20" i="7"/>
  <c r="F20" i="7"/>
  <c r="J11" i="7"/>
  <c r="H11" i="7"/>
  <c r="F11" i="7"/>
  <c r="J18" i="7"/>
  <c r="H18" i="7"/>
  <c r="F18" i="7"/>
  <c r="J19" i="7"/>
  <c r="H19" i="7"/>
  <c r="F19" i="7"/>
  <c r="J24" i="7"/>
  <c r="H24" i="7"/>
  <c r="F24" i="7"/>
  <c r="J8" i="7"/>
  <c r="H8" i="7"/>
  <c r="F8" i="7"/>
  <c r="J10" i="7"/>
  <c r="H10" i="7"/>
  <c r="F10" i="7"/>
  <c r="F38" i="19"/>
  <c r="K38" i="19" s="1"/>
  <c r="F30" i="19"/>
  <c r="K30" i="19" s="1"/>
  <c r="J20" i="5"/>
  <c r="H20" i="5"/>
  <c r="F20" i="5"/>
  <c r="J18" i="5"/>
  <c r="H18" i="5"/>
  <c r="F18" i="5"/>
  <c r="J9" i="5"/>
  <c r="H9" i="5"/>
  <c r="F9" i="5"/>
  <c r="J26" i="5"/>
  <c r="F26" i="5"/>
  <c r="J12" i="5"/>
  <c r="H12" i="5"/>
  <c r="F12" i="5"/>
  <c r="J15" i="5"/>
  <c r="H15" i="5"/>
  <c r="F15" i="5"/>
  <c r="J24" i="5"/>
  <c r="H24" i="5"/>
  <c r="F24" i="5"/>
  <c r="J17" i="5"/>
  <c r="H17" i="5"/>
  <c r="F17" i="5"/>
  <c r="J23" i="5"/>
  <c r="H23" i="5"/>
  <c r="F23" i="5"/>
  <c r="J7" i="5"/>
  <c r="H7" i="5"/>
  <c r="F7" i="5"/>
  <c r="J14" i="5"/>
  <c r="H14" i="5"/>
  <c r="F14" i="5"/>
  <c r="J22" i="4"/>
  <c r="H22" i="4"/>
  <c r="F22" i="4"/>
  <c r="J14" i="4"/>
  <c r="H14" i="4"/>
  <c r="F14" i="4"/>
  <c r="J11" i="4"/>
  <c r="H11" i="4"/>
  <c r="F11" i="4"/>
  <c r="J20" i="4"/>
  <c r="H20" i="4"/>
  <c r="F20" i="4"/>
  <c r="J23" i="4"/>
  <c r="H23" i="4"/>
  <c r="F23" i="4"/>
  <c r="J19" i="4"/>
  <c r="H19" i="4"/>
  <c r="F19" i="4"/>
  <c r="J10" i="4"/>
  <c r="H10" i="4"/>
  <c r="F10" i="4"/>
  <c r="J8" i="4"/>
  <c r="H8" i="4"/>
  <c r="F8" i="4"/>
  <c r="J25" i="3"/>
  <c r="F25" i="3"/>
  <c r="J16" i="3"/>
  <c r="H16" i="3"/>
  <c r="F16" i="3"/>
  <c r="J18" i="3"/>
  <c r="H18" i="3"/>
  <c r="F18" i="3"/>
  <c r="J23" i="3"/>
  <c r="H23" i="3"/>
  <c r="F23" i="3"/>
  <c r="K13" i="8" l="1"/>
  <c r="K21" i="8"/>
  <c r="K20" i="8"/>
  <c r="K7" i="8"/>
  <c r="K24" i="7"/>
  <c r="K20" i="7"/>
  <c r="K10" i="7"/>
  <c r="K18" i="7"/>
  <c r="K27" i="7"/>
  <c r="K8" i="8"/>
  <c r="K14" i="8"/>
  <c r="K19" i="8"/>
  <c r="K17" i="8"/>
  <c r="K24" i="8"/>
  <c r="K18" i="8"/>
  <c r="K11" i="8"/>
  <c r="K22" i="8"/>
  <c r="K9" i="8"/>
  <c r="K23" i="8"/>
  <c r="K16" i="8"/>
  <c r="K10" i="8"/>
  <c r="K15" i="8"/>
  <c r="K12" i="8"/>
  <c r="K18" i="5"/>
  <c r="K10" i="4"/>
  <c r="K23" i="4"/>
  <c r="K11" i="4"/>
  <c r="K22" i="4"/>
  <c r="K23" i="3"/>
  <c r="K16" i="3"/>
  <c r="K8" i="4"/>
  <c r="K19" i="4"/>
  <c r="K20" i="4"/>
  <c r="K14" i="4"/>
  <c r="K7" i="5"/>
  <c r="K23" i="5"/>
  <c r="K24" i="5"/>
  <c r="K12" i="5"/>
  <c r="K9" i="5"/>
  <c r="K20" i="5"/>
  <c r="K8" i="7"/>
  <c r="K19" i="7"/>
  <c r="K11" i="7"/>
  <c r="K15" i="7"/>
  <c r="K14" i="7"/>
  <c r="K26" i="7"/>
  <c r="K16" i="7"/>
  <c r="K22" i="7"/>
  <c r="K23" i="7"/>
  <c r="K17" i="7"/>
  <c r="K25" i="7"/>
  <c r="K13" i="7"/>
  <c r="K18" i="3"/>
  <c r="K25" i="3"/>
  <c r="K14" i="5"/>
  <c r="K17" i="5"/>
  <c r="K15" i="5"/>
  <c r="K26" i="5"/>
  <c r="K12" i="7"/>
  <c r="K21" i="7"/>
  <c r="K9" i="7"/>
  <c r="K7" i="7"/>
  <c r="K28" i="7"/>
  <c r="K29" i="7"/>
  <c r="J23" i="1"/>
  <c r="H23" i="1"/>
  <c r="F23" i="1"/>
  <c r="J8" i="1"/>
  <c r="H8" i="1"/>
  <c r="F8" i="1"/>
  <c r="J17" i="1"/>
  <c r="H17" i="1"/>
  <c r="F17" i="1"/>
  <c r="K23" i="1" l="1"/>
  <c r="K8" i="1"/>
  <c r="K17" i="1"/>
  <c r="J20" i="1"/>
  <c r="H20" i="1"/>
  <c r="F20" i="1"/>
  <c r="J16" i="1"/>
  <c r="H16" i="1"/>
  <c r="F16" i="1"/>
  <c r="J7" i="1"/>
  <c r="H7" i="1"/>
  <c r="F7" i="1"/>
  <c r="J19" i="1"/>
  <c r="H19" i="1"/>
  <c r="F19" i="1"/>
  <c r="J11" i="1"/>
  <c r="H11" i="1"/>
  <c r="F11" i="1"/>
  <c r="J21" i="1"/>
  <c r="H21" i="1"/>
  <c r="F21" i="1"/>
  <c r="J10" i="1"/>
  <c r="H10" i="1"/>
  <c r="F10" i="1"/>
  <c r="J18" i="1"/>
  <c r="H18" i="1"/>
  <c r="F18" i="1"/>
  <c r="J25" i="1"/>
  <c r="H25" i="1"/>
  <c r="F25" i="1"/>
  <c r="J24" i="1"/>
  <c r="H24" i="1"/>
  <c r="F24" i="1"/>
  <c r="K24" i="1" l="1"/>
  <c r="K21" i="1"/>
  <c r="K16" i="1"/>
  <c r="K18" i="1"/>
  <c r="K19" i="1"/>
  <c r="K20" i="1"/>
  <c r="K25" i="1"/>
  <c r="K10" i="1"/>
  <c r="K11" i="1"/>
  <c r="K7" i="1"/>
  <c r="J8" i="5"/>
  <c r="H8" i="5"/>
  <c r="F8" i="5"/>
  <c r="J19" i="5"/>
  <c r="H19" i="5"/>
  <c r="F19" i="5"/>
  <c r="J10" i="5"/>
  <c r="H10" i="5"/>
  <c r="F10" i="5"/>
  <c r="J22" i="5"/>
  <c r="H22" i="5"/>
  <c r="F22" i="5"/>
  <c r="J25" i="5"/>
  <c r="H25" i="5"/>
  <c r="F25" i="5"/>
  <c r="J11" i="5"/>
  <c r="H11" i="5"/>
  <c r="F11" i="5"/>
  <c r="J21" i="5"/>
  <c r="H21" i="5"/>
  <c r="F21" i="5"/>
  <c r="J16" i="5"/>
  <c r="H16" i="5"/>
  <c r="F16" i="5"/>
  <c r="J13" i="5"/>
  <c r="H13" i="5"/>
  <c r="F13" i="5"/>
  <c r="K16" i="5" l="1"/>
  <c r="K11" i="5"/>
  <c r="K8" i="5"/>
  <c r="K21" i="5"/>
  <c r="K25" i="5"/>
  <c r="K10" i="5"/>
  <c r="K19" i="5"/>
  <c r="K13" i="5"/>
  <c r="K22" i="5"/>
  <c r="J9" i="4" l="1"/>
  <c r="H9" i="4"/>
  <c r="F9" i="4"/>
  <c r="J18" i="4"/>
  <c r="H18" i="4"/>
  <c r="F18" i="4"/>
  <c r="J16" i="4"/>
  <c r="H16" i="4"/>
  <c r="F16" i="4"/>
  <c r="J21" i="4"/>
  <c r="H21" i="4"/>
  <c r="F21" i="4"/>
  <c r="J15" i="4"/>
  <c r="H15" i="4"/>
  <c r="F15" i="4"/>
  <c r="J7" i="4"/>
  <c r="H7" i="4"/>
  <c r="F7" i="4"/>
  <c r="J12" i="4"/>
  <c r="H12" i="4"/>
  <c r="F12" i="4"/>
  <c r="J17" i="4"/>
  <c r="H17" i="4"/>
  <c r="F17" i="4"/>
  <c r="J13" i="4"/>
  <c r="H13" i="4"/>
  <c r="F13" i="4"/>
  <c r="J13" i="3"/>
  <c r="H13" i="3"/>
  <c r="F13" i="3"/>
  <c r="J21" i="3"/>
  <c r="H21" i="3"/>
  <c r="F21" i="3"/>
  <c r="J9" i="3"/>
  <c r="H9" i="3"/>
  <c r="F9" i="3"/>
  <c r="J12" i="3"/>
  <c r="H12" i="3"/>
  <c r="F12" i="3"/>
  <c r="J7" i="3"/>
  <c r="H7" i="3"/>
  <c r="F7" i="3"/>
  <c r="J17" i="3"/>
  <c r="H17" i="3"/>
  <c r="F17" i="3"/>
  <c r="J10" i="3"/>
  <c r="H10" i="3"/>
  <c r="F10" i="3"/>
  <c r="J14" i="3"/>
  <c r="H14" i="3"/>
  <c r="F14" i="3"/>
  <c r="J24" i="3"/>
  <c r="H24" i="3"/>
  <c r="F24" i="3"/>
  <c r="K13" i="3" l="1"/>
  <c r="K12" i="3"/>
  <c r="K14" i="3"/>
  <c r="K7" i="3"/>
  <c r="K21" i="3"/>
  <c r="K24" i="3"/>
  <c r="K12" i="4"/>
  <c r="K16" i="4"/>
  <c r="K17" i="3"/>
  <c r="K9" i="3"/>
  <c r="K10" i="3"/>
  <c r="K21" i="4"/>
  <c r="K17" i="4"/>
  <c r="K15" i="4"/>
  <c r="K9" i="4"/>
  <c r="K13" i="4"/>
  <c r="K7" i="4"/>
  <c r="K18" i="4"/>
  <c r="F25" i="19"/>
  <c r="K25" i="19" s="1"/>
  <c r="F29" i="19"/>
  <c r="K29" i="19" s="1"/>
  <c r="F23" i="19"/>
  <c r="K23" i="19" s="1"/>
  <c r="F41" i="19"/>
  <c r="K41" i="19" s="1"/>
  <c r="F14" i="19"/>
  <c r="K14" i="19" s="1"/>
  <c r="F40" i="19"/>
  <c r="K40" i="19" s="1"/>
  <c r="F18" i="19"/>
  <c r="K18" i="19" s="1"/>
  <c r="F31" i="19"/>
  <c r="K31" i="19" s="1"/>
  <c r="F36" i="19"/>
  <c r="K36" i="19" s="1"/>
  <c r="J12" i="1" l="1"/>
  <c r="H12" i="1"/>
  <c r="F12" i="1"/>
  <c r="J13" i="1"/>
  <c r="H13" i="1"/>
  <c r="F13" i="1"/>
  <c r="J9" i="1"/>
  <c r="H9" i="1"/>
  <c r="F9" i="1"/>
  <c r="J14" i="1"/>
  <c r="H14" i="1"/>
  <c r="F14" i="1"/>
  <c r="J15" i="1"/>
  <c r="H15" i="1"/>
  <c r="F15" i="1"/>
  <c r="J22" i="1"/>
  <c r="H22" i="1"/>
  <c r="F22" i="1"/>
  <c r="K12" i="1" l="1"/>
  <c r="K13" i="1"/>
  <c r="K15" i="1"/>
  <c r="K22" i="1"/>
  <c r="K14" i="1"/>
  <c r="K9" i="1"/>
</calcChain>
</file>

<file path=xl/sharedStrings.xml><?xml version="1.0" encoding="utf-8"?>
<sst xmlns="http://schemas.openxmlformats.org/spreadsheetml/2006/main" count="1063" uniqueCount="574">
  <si>
    <t>氏名</t>
    <rPh sb="0" eb="2">
      <t>シメイ</t>
    </rPh>
    <phoneticPr fontId="9"/>
  </si>
  <si>
    <t>所属</t>
    <rPh sb="0" eb="2">
      <t>ショゾク</t>
    </rPh>
    <phoneticPr fontId="9"/>
  </si>
  <si>
    <t>記録</t>
    <rPh sb="0" eb="2">
      <t>キロク</t>
    </rPh>
    <phoneticPr fontId="9"/>
  </si>
  <si>
    <t>順位</t>
    <rPh sb="0" eb="2">
      <t>ジュンイ</t>
    </rPh>
    <phoneticPr fontId="9"/>
  </si>
  <si>
    <t>跳種目</t>
  </si>
  <si>
    <t>投種目</t>
  </si>
  <si>
    <t>合計点</t>
  </si>
  <si>
    <t>No</t>
  </si>
  <si>
    <t>氏名</t>
  </si>
  <si>
    <t>所属</t>
  </si>
  <si>
    <t>50m</t>
  </si>
  <si>
    <t>得点</t>
  </si>
  <si>
    <t>走幅跳</t>
  </si>
  <si>
    <t>ボール投</t>
  </si>
  <si>
    <t>100m</t>
  </si>
  <si>
    <t>記録</t>
  </si>
  <si>
    <t>No</t>
    <phoneticPr fontId="9"/>
  </si>
  <si>
    <t>順位</t>
    <rPh sb="0" eb="2">
      <t>ジュンイ</t>
    </rPh>
    <phoneticPr fontId="9"/>
  </si>
  <si>
    <t>6年生男子</t>
    <phoneticPr fontId="9"/>
  </si>
  <si>
    <t>6年生女子</t>
    <rPh sb="3" eb="4">
      <t>オンナ</t>
    </rPh>
    <phoneticPr fontId="9"/>
  </si>
  <si>
    <t>5年生男子</t>
    <phoneticPr fontId="9"/>
  </si>
  <si>
    <t>5年生女子</t>
    <rPh sb="3" eb="4">
      <t>オンナ</t>
    </rPh>
    <phoneticPr fontId="9"/>
  </si>
  <si>
    <t>オープン50ｍ　RESULT</t>
    <phoneticPr fontId="9"/>
  </si>
  <si>
    <t>オープン1000m　RESULT</t>
    <phoneticPr fontId="9"/>
  </si>
  <si>
    <t>走種目</t>
    <phoneticPr fontId="9"/>
  </si>
  <si>
    <t>3年生男子</t>
    <rPh sb="3" eb="5">
      <t>ダンシ</t>
    </rPh>
    <phoneticPr fontId="9"/>
  </si>
  <si>
    <t>3年生女子</t>
    <rPh sb="3" eb="5">
      <t>ジョシ</t>
    </rPh>
    <phoneticPr fontId="9"/>
  </si>
  <si>
    <t>4年生男子</t>
    <rPh sb="3" eb="5">
      <t>ダンシ</t>
    </rPh>
    <phoneticPr fontId="9"/>
  </si>
  <si>
    <t>4年生女子</t>
    <rPh sb="3" eb="5">
      <t>ジョシ</t>
    </rPh>
    <phoneticPr fontId="9"/>
  </si>
  <si>
    <t>5年生男子</t>
    <rPh sb="3" eb="5">
      <t>ダンシ</t>
    </rPh>
    <phoneticPr fontId="9"/>
  </si>
  <si>
    <t>5年生女子</t>
    <rPh sb="3" eb="5">
      <t>ジョシ</t>
    </rPh>
    <phoneticPr fontId="9"/>
  </si>
  <si>
    <t>6年生男子</t>
    <rPh sb="3" eb="5">
      <t>ダンシ</t>
    </rPh>
    <phoneticPr fontId="9"/>
  </si>
  <si>
    <t>6年生女子</t>
    <rPh sb="3" eb="5">
      <t>ジョシ</t>
    </rPh>
    <phoneticPr fontId="9"/>
  </si>
  <si>
    <t>記録</t>
    <phoneticPr fontId="9"/>
  </si>
  <si>
    <t>３一１</t>
  </si>
  <si>
    <t>３一５</t>
  </si>
  <si>
    <t>３一１２</t>
  </si>
  <si>
    <t>３一１４</t>
  </si>
  <si>
    <t>３一２</t>
  </si>
  <si>
    <t>３一６</t>
  </si>
  <si>
    <t>３一１９</t>
  </si>
  <si>
    <t>３一７</t>
  </si>
  <si>
    <t>３一１６</t>
  </si>
  <si>
    <t>３一８</t>
  </si>
  <si>
    <t>３一１７</t>
  </si>
  <si>
    <t>４一１</t>
    <rPh sb="1" eb="2">
      <t>１</t>
    </rPh>
    <phoneticPr fontId="2"/>
  </si>
  <si>
    <t>４一６</t>
    <rPh sb="1" eb="2">
      <t>１</t>
    </rPh>
    <phoneticPr fontId="2"/>
  </si>
  <si>
    <t>４一５</t>
    <rPh sb="1" eb="2">
      <t>１</t>
    </rPh>
    <phoneticPr fontId="2"/>
  </si>
  <si>
    <t>４一２</t>
    <rPh sb="1" eb="2">
      <t>１</t>
    </rPh>
    <phoneticPr fontId="2"/>
  </si>
  <si>
    <t>４一９</t>
    <rPh sb="1" eb="2">
      <t>１</t>
    </rPh>
    <phoneticPr fontId="2"/>
  </si>
  <si>
    <t>４一７</t>
    <rPh sb="1" eb="2">
      <t>１</t>
    </rPh>
    <phoneticPr fontId="2"/>
  </si>
  <si>
    <t>４一８</t>
    <rPh sb="1" eb="2">
      <t>１</t>
    </rPh>
    <phoneticPr fontId="2"/>
  </si>
  <si>
    <t>４一３</t>
    <rPh sb="1" eb="2">
      <t>１</t>
    </rPh>
    <phoneticPr fontId="2"/>
  </si>
  <si>
    <t>４一４</t>
    <rPh sb="1" eb="2">
      <t>１</t>
    </rPh>
    <phoneticPr fontId="2"/>
  </si>
  <si>
    <t>５一１</t>
  </si>
  <si>
    <t>1-1</t>
  </si>
  <si>
    <t>1-2</t>
  </si>
  <si>
    <t>1-3</t>
  </si>
  <si>
    <t>1-4</t>
  </si>
  <si>
    <t>１年生男女</t>
    <rPh sb="1" eb="2">
      <t>ネン</t>
    </rPh>
    <rPh sb="2" eb="3">
      <t>セイ</t>
    </rPh>
    <rPh sb="3" eb="5">
      <t>ダンジョ</t>
    </rPh>
    <phoneticPr fontId="9"/>
  </si>
  <si>
    <t>２年生男女</t>
    <rPh sb="1" eb="2">
      <t>ネン</t>
    </rPh>
    <rPh sb="2" eb="3">
      <t>セイ</t>
    </rPh>
    <rPh sb="3" eb="5">
      <t>ダンジョ</t>
    </rPh>
    <phoneticPr fontId="9"/>
  </si>
  <si>
    <t>No</t>
    <phoneticPr fontId="2"/>
  </si>
  <si>
    <t>氏名</t>
    <phoneticPr fontId="2"/>
  </si>
  <si>
    <t>18’　ジュニアアスリートフェスティバル　RESULT</t>
    <phoneticPr fontId="9"/>
  </si>
  <si>
    <t>松阪走塾</t>
    <phoneticPr fontId="9"/>
  </si>
  <si>
    <t>３一３</t>
    <phoneticPr fontId="9"/>
  </si>
  <si>
    <t>３一４</t>
    <phoneticPr fontId="9"/>
  </si>
  <si>
    <t>３一９</t>
    <phoneticPr fontId="9"/>
  </si>
  <si>
    <t>３一１０</t>
    <phoneticPr fontId="9"/>
  </si>
  <si>
    <t>３一１１</t>
    <phoneticPr fontId="9"/>
  </si>
  <si>
    <t>３一１３</t>
    <phoneticPr fontId="9"/>
  </si>
  <si>
    <t>３－１７</t>
    <phoneticPr fontId="9"/>
  </si>
  <si>
    <t>３一１</t>
    <phoneticPr fontId="9"/>
  </si>
  <si>
    <t>３一２</t>
    <phoneticPr fontId="9"/>
  </si>
  <si>
    <t>３一５</t>
    <phoneticPr fontId="9"/>
  </si>
  <si>
    <t>３一６</t>
    <phoneticPr fontId="9"/>
  </si>
  <si>
    <t>３一７</t>
    <phoneticPr fontId="9"/>
  </si>
  <si>
    <t>３一８</t>
    <phoneticPr fontId="9"/>
  </si>
  <si>
    <t>３－１０</t>
    <phoneticPr fontId="9"/>
  </si>
  <si>
    <t>３一１２</t>
    <phoneticPr fontId="9"/>
  </si>
  <si>
    <t>３一１４</t>
    <phoneticPr fontId="9"/>
  </si>
  <si>
    <t>３一１５</t>
    <phoneticPr fontId="9"/>
  </si>
  <si>
    <t>３一１６</t>
    <phoneticPr fontId="9"/>
  </si>
  <si>
    <t>多気RCK</t>
    <rPh sb="0" eb="2">
      <t>タキ</t>
    </rPh>
    <phoneticPr fontId="9"/>
  </si>
  <si>
    <t>J&amp;E久居</t>
    <rPh sb="3" eb="5">
      <t>ヒサイ</t>
    </rPh>
    <phoneticPr fontId="9"/>
  </si>
  <si>
    <t>白山陸上クラブ</t>
    <rPh sb="0" eb="2">
      <t>ハクサン</t>
    </rPh>
    <rPh sb="2" eb="4">
      <t>リクジョウ</t>
    </rPh>
    <phoneticPr fontId="9"/>
  </si>
  <si>
    <t>志摩陸上クラブ</t>
    <rPh sb="0" eb="2">
      <t>シマ</t>
    </rPh>
    <rPh sb="2" eb="4">
      <t>リクジョウ</t>
    </rPh>
    <phoneticPr fontId="9"/>
  </si>
  <si>
    <t>一志Beast</t>
    <rPh sb="0" eb="2">
      <t>イチシ</t>
    </rPh>
    <phoneticPr fontId="9"/>
  </si>
  <si>
    <t>４一１０</t>
    <rPh sb="1" eb="2">
      <t>１</t>
    </rPh>
    <phoneticPr fontId="2"/>
  </si>
  <si>
    <t>４一１１</t>
    <rPh sb="1" eb="2">
      <t>１</t>
    </rPh>
    <phoneticPr fontId="2"/>
  </si>
  <si>
    <t>４一1２</t>
    <rPh sb="1" eb="2">
      <t>１</t>
    </rPh>
    <phoneticPr fontId="2"/>
  </si>
  <si>
    <t>４一1３</t>
    <rPh sb="1" eb="2">
      <t>１</t>
    </rPh>
    <phoneticPr fontId="2"/>
  </si>
  <si>
    <t>４一１４</t>
    <rPh sb="1" eb="2">
      <t>１</t>
    </rPh>
    <phoneticPr fontId="2"/>
  </si>
  <si>
    <t>４一1５</t>
    <rPh sb="1" eb="2">
      <t>１</t>
    </rPh>
    <phoneticPr fontId="2"/>
  </si>
  <si>
    <t>４一１６</t>
    <rPh sb="1" eb="2">
      <t>１</t>
    </rPh>
    <phoneticPr fontId="2"/>
  </si>
  <si>
    <t>４一１７</t>
    <rPh sb="1" eb="2">
      <t>１</t>
    </rPh>
    <phoneticPr fontId="2"/>
  </si>
  <si>
    <t>４一１８</t>
    <rPh sb="1" eb="2">
      <t>１</t>
    </rPh>
    <phoneticPr fontId="2"/>
  </si>
  <si>
    <t>４一１９</t>
    <rPh sb="1" eb="2">
      <t>１</t>
    </rPh>
    <phoneticPr fontId="2"/>
  </si>
  <si>
    <t>４一２０</t>
    <rPh sb="1" eb="2">
      <t>１</t>
    </rPh>
    <phoneticPr fontId="2"/>
  </si>
  <si>
    <t>松阪走塾</t>
    <rPh sb="0" eb="2">
      <t>マツサカ</t>
    </rPh>
    <rPh sb="2" eb="3">
      <t>ソウ</t>
    </rPh>
    <rPh sb="3" eb="4">
      <t>ジュク</t>
    </rPh>
    <phoneticPr fontId="9"/>
  </si>
  <si>
    <t>大台陸上クラブ</t>
    <rPh sb="0" eb="2">
      <t>オオダイ</t>
    </rPh>
    <rPh sb="2" eb="4">
      <t>リクジョウ</t>
    </rPh>
    <phoneticPr fontId="9"/>
  </si>
  <si>
    <t>４一２１</t>
    <rPh sb="1" eb="2">
      <t>１</t>
    </rPh>
    <phoneticPr fontId="2"/>
  </si>
  <si>
    <t>松阪走塾</t>
    <rPh sb="0" eb="2">
      <t>マツサカ</t>
    </rPh>
    <rPh sb="2" eb="3">
      <t>ソウ</t>
    </rPh>
    <rPh sb="3" eb="4">
      <t>ジュク</t>
    </rPh>
    <phoneticPr fontId="25"/>
  </si>
  <si>
    <t>多気RCK</t>
    <rPh sb="0" eb="2">
      <t>タキ</t>
    </rPh>
    <phoneticPr fontId="25"/>
  </si>
  <si>
    <t>J&amp;E久居</t>
    <rPh sb="3" eb="5">
      <t>ヒサイ</t>
    </rPh>
    <phoneticPr fontId="25"/>
  </si>
  <si>
    <t>大台陸上クラブ</t>
    <rPh sb="0" eb="2">
      <t>オオダイ</t>
    </rPh>
    <rPh sb="2" eb="4">
      <t>リクジョウ</t>
    </rPh>
    <phoneticPr fontId="25"/>
  </si>
  <si>
    <t>志摩陸上クラブ</t>
    <rPh sb="0" eb="2">
      <t>シマ</t>
    </rPh>
    <rPh sb="2" eb="4">
      <t>リクジョウ</t>
    </rPh>
    <phoneticPr fontId="25"/>
  </si>
  <si>
    <t>一志Beast</t>
    <rPh sb="0" eb="2">
      <t>イチシ</t>
    </rPh>
    <phoneticPr fontId="25"/>
  </si>
  <si>
    <t>川上　智史</t>
    <rPh sb="0" eb="2">
      <t>カワカミ</t>
    </rPh>
    <rPh sb="3" eb="4">
      <t>サトシ</t>
    </rPh>
    <phoneticPr fontId="26" alignment="center"/>
  </si>
  <si>
    <t>西川　修平</t>
    <rPh sb="0" eb="2">
      <t>ニシカワ</t>
    </rPh>
    <rPh sb="3" eb="5">
      <t>シュウヘイ</t>
    </rPh>
    <phoneticPr fontId="26" alignment="center"/>
  </si>
  <si>
    <t>前川　一翔</t>
    <rPh sb="0" eb="2">
      <t>マエガワ</t>
    </rPh>
    <rPh sb="3" eb="5">
      <t>カズト</t>
    </rPh>
    <phoneticPr fontId="26" alignment="center"/>
  </si>
  <si>
    <t>野呂　優成</t>
    <rPh sb="0" eb="2">
      <t>ノロ</t>
    </rPh>
    <rPh sb="3" eb="5">
      <t>ユウセイ</t>
    </rPh>
    <phoneticPr fontId="26" alignment="center"/>
  </si>
  <si>
    <t>大本　滉仁</t>
    <rPh sb="0" eb="2">
      <t>オオモト</t>
    </rPh>
    <rPh sb="3" eb="4">
      <t>ヒロ</t>
    </rPh>
    <rPh sb="4" eb="5">
      <t>ト</t>
    </rPh>
    <phoneticPr fontId="26" alignment="center"/>
  </si>
  <si>
    <t>小林　秋穂</t>
    <rPh sb="0" eb="2">
      <t>コバヤシ</t>
    </rPh>
    <rPh sb="3" eb="4">
      <t>シュウ</t>
    </rPh>
    <rPh sb="4" eb="5">
      <t>ホ</t>
    </rPh>
    <phoneticPr fontId="26" alignment="center"/>
  </si>
  <si>
    <t>中出　智文</t>
    <rPh sb="0" eb="1">
      <t>ナカ</t>
    </rPh>
    <rPh sb="1" eb="2">
      <t>デ</t>
    </rPh>
    <rPh sb="3" eb="5">
      <t>トモフミ</t>
    </rPh>
    <phoneticPr fontId="26" alignment="center"/>
  </si>
  <si>
    <t>高山　航平</t>
    <rPh sb="0" eb="2">
      <t>タカヤマ</t>
    </rPh>
    <rPh sb="3" eb="5">
      <t>コウヘイ</t>
    </rPh>
    <phoneticPr fontId="26" alignment="center"/>
  </si>
  <si>
    <t>小林　奏斗</t>
    <rPh sb="0" eb="2">
      <t>コバヤシ</t>
    </rPh>
    <rPh sb="3" eb="5">
      <t>カナト</t>
    </rPh>
    <phoneticPr fontId="26" alignment="center"/>
  </si>
  <si>
    <t>山野　快斗</t>
    <rPh sb="0" eb="2">
      <t>ヤマノ</t>
    </rPh>
    <rPh sb="3" eb="4">
      <t>カイ</t>
    </rPh>
    <rPh sb="4" eb="5">
      <t>ト</t>
    </rPh>
    <phoneticPr fontId="26" alignment="center"/>
  </si>
  <si>
    <t>西村　研芯</t>
    <rPh sb="0" eb="2">
      <t>ニシムラ</t>
    </rPh>
    <rPh sb="3" eb="4">
      <t>ケン</t>
    </rPh>
    <rPh sb="4" eb="5">
      <t>シン</t>
    </rPh>
    <phoneticPr fontId="26" alignment="center"/>
  </si>
  <si>
    <t>大山　徠弛</t>
    <rPh sb="0" eb="2">
      <t>オオヤマ</t>
    </rPh>
    <rPh sb="3" eb="4">
      <t>ライ</t>
    </rPh>
    <rPh sb="4" eb="5">
      <t>チ</t>
    </rPh>
    <phoneticPr fontId="26" alignment="center"/>
  </si>
  <si>
    <t>浜口　慶斗</t>
    <rPh sb="0" eb="2">
      <t>ハマグチ</t>
    </rPh>
    <rPh sb="3" eb="4">
      <t>ケイ</t>
    </rPh>
    <rPh sb="4" eb="5">
      <t>ト</t>
    </rPh>
    <phoneticPr fontId="26" alignment="center"/>
  </si>
  <si>
    <t>水野　凌太</t>
    <rPh sb="0" eb="1">
      <t>ミズ</t>
    </rPh>
    <rPh sb="1" eb="2">
      <t>ノ</t>
    </rPh>
    <rPh sb="3" eb="5">
      <t>リョウタ</t>
    </rPh>
    <phoneticPr fontId="26" alignment="center"/>
  </si>
  <si>
    <t>今井　涼真</t>
    <rPh sb="0" eb="2">
      <t>イマイ</t>
    </rPh>
    <rPh sb="3" eb="5">
      <t>リョウマ</t>
    </rPh>
    <phoneticPr fontId="26" alignment="center"/>
  </si>
  <si>
    <t>藤澤　慶信</t>
    <rPh sb="0" eb="1">
      <t>フジ</t>
    </rPh>
    <rPh sb="1" eb="2">
      <t>サワ</t>
    </rPh>
    <rPh sb="3" eb="4">
      <t>ケイ</t>
    </rPh>
    <rPh sb="4" eb="5">
      <t>シン</t>
    </rPh>
    <phoneticPr fontId="26" alignment="center"/>
  </si>
  <si>
    <t>山嵜　八雲</t>
    <rPh sb="0" eb="2">
      <t>ヤマザキ</t>
    </rPh>
    <rPh sb="3" eb="4">
      <t>ヤ</t>
    </rPh>
    <rPh sb="4" eb="5">
      <t>クモ</t>
    </rPh>
    <phoneticPr fontId="26" alignment="center"/>
  </si>
  <si>
    <t>大原　真応</t>
    <rPh sb="0" eb="2">
      <t>オオハラ</t>
    </rPh>
    <rPh sb="3" eb="4">
      <t>マ</t>
    </rPh>
    <rPh sb="4" eb="5">
      <t>オ</t>
    </rPh>
    <phoneticPr fontId="26" alignment="center"/>
  </si>
  <si>
    <t>浦口　響</t>
    <rPh sb="0" eb="2">
      <t>ウラグチ</t>
    </rPh>
    <rPh sb="3" eb="4">
      <t>ヒビキ</t>
    </rPh>
    <phoneticPr fontId="26" alignment="center"/>
  </si>
  <si>
    <t>田口　雄勢</t>
    <rPh sb="0" eb="2">
      <t>タグチ</t>
    </rPh>
    <rPh sb="3" eb="4">
      <t>ユウ</t>
    </rPh>
    <rPh sb="4" eb="5">
      <t>セイ</t>
    </rPh>
    <phoneticPr fontId="26" alignment="center"/>
  </si>
  <si>
    <t>山本　龍舞</t>
    <rPh sb="0" eb="2">
      <t>ヤマモト</t>
    </rPh>
    <rPh sb="3" eb="5">
      <t>リュウマ</t>
    </rPh>
    <phoneticPr fontId="26" alignment="center"/>
  </si>
  <si>
    <t>４一2</t>
    <rPh sb="1" eb="2">
      <t>１</t>
    </rPh>
    <phoneticPr fontId="2"/>
  </si>
  <si>
    <t>４一１２</t>
    <rPh sb="1" eb="2">
      <t>１</t>
    </rPh>
    <phoneticPr fontId="2"/>
  </si>
  <si>
    <t>４一１３</t>
    <rPh sb="1" eb="2">
      <t>１</t>
    </rPh>
    <phoneticPr fontId="2"/>
  </si>
  <si>
    <t>４一１５</t>
    <rPh sb="1" eb="2">
      <t>１</t>
    </rPh>
    <phoneticPr fontId="2"/>
  </si>
  <si>
    <t>松阪走塾</t>
    <rPh sb="0" eb="4">
      <t>マツサカソウジュク</t>
    </rPh>
    <phoneticPr fontId="9"/>
  </si>
  <si>
    <t>佐々木　夢</t>
    <rPh sb="0" eb="3">
      <t>ササキ</t>
    </rPh>
    <rPh sb="4" eb="5">
      <t>ユメ</t>
    </rPh>
    <phoneticPr fontId="9" alignment="center"/>
  </si>
  <si>
    <t>小谷　優奈</t>
    <rPh sb="0" eb="2">
      <t>コタニ</t>
    </rPh>
    <rPh sb="3" eb="5">
      <t>ユナ</t>
    </rPh>
    <phoneticPr fontId="9" alignment="center"/>
  </si>
  <si>
    <t>青木　寧音</t>
    <rPh sb="0" eb="2">
      <t>アオキ</t>
    </rPh>
    <rPh sb="3" eb="5">
      <t>ネネ</t>
    </rPh>
    <phoneticPr fontId="9" alignment="center"/>
  </si>
  <si>
    <t>倉田　琉花</t>
    <rPh sb="0" eb="2">
      <t>クラタ</t>
    </rPh>
    <rPh sb="3" eb="4">
      <t>ル</t>
    </rPh>
    <rPh sb="4" eb="5">
      <t>カ</t>
    </rPh>
    <phoneticPr fontId="9" alignment="center"/>
  </si>
  <si>
    <t>中尾　萌花</t>
    <rPh sb="0" eb="2">
      <t>ナカオ</t>
    </rPh>
    <rPh sb="3" eb="5">
      <t>モエカ</t>
    </rPh>
    <phoneticPr fontId="9" alignment="center"/>
  </si>
  <si>
    <t>岩見　小晴</t>
    <rPh sb="0" eb="2">
      <t>イワミ</t>
    </rPh>
    <rPh sb="3" eb="5">
      <t>コハル</t>
    </rPh>
    <phoneticPr fontId="9" alignment="center"/>
  </si>
  <si>
    <t>野呂　歩実</t>
    <rPh sb="0" eb="2">
      <t>ノロ</t>
    </rPh>
    <rPh sb="3" eb="5">
      <t>アユミ</t>
    </rPh>
    <phoneticPr fontId="9" alignment="center"/>
  </si>
  <si>
    <t>森本　ひなた</t>
    <rPh sb="0" eb="2">
      <t>モリモト</t>
    </rPh>
    <phoneticPr fontId="9" alignment="center"/>
  </si>
  <si>
    <t>上野　さくら</t>
    <rPh sb="0" eb="2">
      <t>ウエノ</t>
    </rPh>
    <phoneticPr fontId="9" alignment="center"/>
  </si>
  <si>
    <t>小川　莉緒</t>
    <rPh sb="0" eb="2">
      <t>オガワ</t>
    </rPh>
    <rPh sb="3" eb="5">
      <t>リオ</t>
    </rPh>
    <phoneticPr fontId="9" alignment="center"/>
  </si>
  <si>
    <t>宮本　あかり</t>
    <rPh sb="0" eb="2">
      <t>ミヤモト</t>
    </rPh>
    <phoneticPr fontId="9" alignment="center"/>
  </si>
  <si>
    <t>奥山　果莉菜</t>
    <rPh sb="0" eb="2">
      <t>オクヤマ</t>
    </rPh>
    <rPh sb="3" eb="4">
      <t>カ</t>
    </rPh>
    <rPh sb="4" eb="5">
      <t>リ</t>
    </rPh>
    <rPh sb="5" eb="6">
      <t>ナ</t>
    </rPh>
    <phoneticPr fontId="9" alignment="center"/>
  </si>
  <si>
    <t>長谷川　瑠乃</t>
    <rPh sb="0" eb="3">
      <t>ハセガワ</t>
    </rPh>
    <rPh sb="4" eb="5">
      <t>ル</t>
    </rPh>
    <rPh sb="5" eb="6">
      <t>ノ</t>
    </rPh>
    <phoneticPr fontId="9" alignment="center"/>
  </si>
  <si>
    <t>八太　ゆめ</t>
    <rPh sb="0" eb="2">
      <t>ハッタ</t>
    </rPh>
    <phoneticPr fontId="9" alignment="center"/>
  </si>
  <si>
    <t>玉村　音羽</t>
    <rPh sb="0" eb="2">
      <t>タマムラ</t>
    </rPh>
    <rPh sb="3" eb="5">
      <t>オトハ</t>
    </rPh>
    <phoneticPr fontId="9" alignment="center"/>
  </si>
  <si>
    <t>中尾　悠花</t>
    <rPh sb="0" eb="2">
      <t>ナカオ</t>
    </rPh>
    <rPh sb="3" eb="4">
      <t>ハルカ</t>
    </rPh>
    <phoneticPr fontId="9" alignment="center"/>
  </si>
  <si>
    <t>渡邊　史結</t>
    <rPh sb="0" eb="2">
      <t>ワタナベ</t>
    </rPh>
    <rPh sb="3" eb="4">
      <t>シ</t>
    </rPh>
    <rPh sb="4" eb="5">
      <t>ユ</t>
    </rPh>
    <phoneticPr fontId="9" alignment="center"/>
  </si>
  <si>
    <t>瀬戸山　萌花</t>
    <rPh sb="0" eb="3">
      <t>セトヤマ</t>
    </rPh>
    <rPh sb="4" eb="6">
      <t>モカ</t>
    </rPh>
    <phoneticPr fontId="9" alignment="center"/>
  </si>
  <si>
    <t>山下　叶愛</t>
    <rPh sb="0" eb="2">
      <t>ヤマシタ</t>
    </rPh>
    <rPh sb="3" eb="4">
      <t>ノ</t>
    </rPh>
    <rPh sb="4" eb="5">
      <t>ア</t>
    </rPh>
    <phoneticPr fontId="9" alignment="center"/>
  </si>
  <si>
    <t>５－２</t>
    <phoneticPr fontId="9"/>
  </si>
  <si>
    <t>５－３</t>
  </si>
  <si>
    <t>５－４</t>
  </si>
  <si>
    <t>５－５</t>
  </si>
  <si>
    <t>５－６</t>
  </si>
  <si>
    <t>５－７</t>
  </si>
  <si>
    <t>５－８</t>
  </si>
  <si>
    <t>５－９</t>
  </si>
  <si>
    <t>５－１０</t>
  </si>
  <si>
    <t>５－１１</t>
  </si>
  <si>
    <t>５－１２</t>
  </si>
  <si>
    <t>５－１３</t>
  </si>
  <si>
    <t>５－１４</t>
  </si>
  <si>
    <t>５－１５</t>
  </si>
  <si>
    <t>５－１６</t>
  </si>
  <si>
    <t>５－１７</t>
  </si>
  <si>
    <t>５－１８</t>
  </si>
  <si>
    <t>５－１９</t>
  </si>
  <si>
    <t>５－２０</t>
  </si>
  <si>
    <t>５－２１</t>
  </si>
  <si>
    <t>５－２２</t>
  </si>
  <si>
    <t>中村　恒介</t>
    <rPh sb="0" eb="2">
      <t>ナカムラ</t>
    </rPh>
    <rPh sb="3" eb="4">
      <t>コウ</t>
    </rPh>
    <rPh sb="4" eb="5">
      <t>スケ</t>
    </rPh>
    <phoneticPr fontId="9"/>
  </si>
  <si>
    <t>岡本　拓</t>
    <rPh sb="0" eb="2">
      <t>オカモト</t>
    </rPh>
    <rPh sb="3" eb="4">
      <t>タク</t>
    </rPh>
    <phoneticPr fontId="9"/>
  </si>
  <si>
    <t>中田　悠生</t>
    <rPh sb="0" eb="2">
      <t>ナカタ</t>
    </rPh>
    <rPh sb="3" eb="4">
      <t>ユウ</t>
    </rPh>
    <rPh sb="4" eb="5">
      <t>セイ</t>
    </rPh>
    <phoneticPr fontId="9"/>
  </si>
  <si>
    <t>西村　有悟</t>
    <rPh sb="0" eb="2">
      <t>ニシムラ</t>
    </rPh>
    <rPh sb="3" eb="4">
      <t>ユウ</t>
    </rPh>
    <rPh sb="4" eb="5">
      <t>ゴ</t>
    </rPh>
    <phoneticPr fontId="9"/>
  </si>
  <si>
    <r>
      <t>多気R</t>
    </r>
    <r>
      <rPr>
        <sz val="11"/>
        <rFont val="ＭＳ Ｐゴシック"/>
        <family val="3"/>
        <charset val="128"/>
      </rPr>
      <t>CK</t>
    </r>
    <rPh sb="0" eb="2">
      <t>タキ</t>
    </rPh>
    <phoneticPr fontId="9"/>
  </si>
  <si>
    <t>長谷川　諒</t>
    <rPh sb="0" eb="3">
      <t>ハセガワ</t>
    </rPh>
    <rPh sb="4" eb="5">
      <t>リョウ</t>
    </rPh>
    <phoneticPr fontId="9"/>
  </si>
  <si>
    <t>小林　勇斗</t>
    <rPh sb="0" eb="2">
      <t>コバヤシ</t>
    </rPh>
    <rPh sb="3" eb="4">
      <t>ユウ</t>
    </rPh>
    <rPh sb="4" eb="5">
      <t>ト</t>
    </rPh>
    <phoneticPr fontId="9"/>
  </si>
  <si>
    <t>名草　宙</t>
    <rPh sb="0" eb="1">
      <t>ナ</t>
    </rPh>
    <rPh sb="1" eb="2">
      <t>グサ</t>
    </rPh>
    <rPh sb="3" eb="4">
      <t>ソラ</t>
    </rPh>
    <phoneticPr fontId="9"/>
  </si>
  <si>
    <r>
      <t>J</t>
    </r>
    <r>
      <rPr>
        <sz val="11"/>
        <rFont val="ＭＳ Ｐゴシック"/>
        <family val="3"/>
        <charset val="128"/>
      </rPr>
      <t>&amp;E久居</t>
    </r>
    <rPh sb="3" eb="5">
      <t>ヒサイ</t>
    </rPh>
    <phoneticPr fontId="9"/>
  </si>
  <si>
    <t>不破　堆賀</t>
    <rPh sb="0" eb="2">
      <t>フワ</t>
    </rPh>
    <rPh sb="3" eb="4">
      <t>タイ</t>
    </rPh>
    <rPh sb="4" eb="5">
      <t>ガ</t>
    </rPh>
    <phoneticPr fontId="9"/>
  </si>
  <si>
    <t>上田　涼平</t>
    <rPh sb="0" eb="2">
      <t>ウエダ</t>
    </rPh>
    <rPh sb="3" eb="5">
      <t>リョウヘイ</t>
    </rPh>
    <phoneticPr fontId="9"/>
  </si>
  <si>
    <t>木下　創介</t>
    <rPh sb="0" eb="2">
      <t>キノシタ</t>
    </rPh>
    <rPh sb="3" eb="4">
      <t>ソウ</t>
    </rPh>
    <rPh sb="4" eb="5">
      <t>スケ</t>
    </rPh>
    <phoneticPr fontId="9"/>
  </si>
  <si>
    <t>大台陸上クラブ</t>
    <rPh sb="0" eb="4">
      <t>オオダイリクジョウ</t>
    </rPh>
    <phoneticPr fontId="9"/>
  </si>
  <si>
    <t>井上　駿</t>
    <rPh sb="0" eb="2">
      <t>イノウエ</t>
    </rPh>
    <rPh sb="3" eb="4">
      <t>シュン</t>
    </rPh>
    <phoneticPr fontId="9"/>
  </si>
  <si>
    <t>庄山　輝</t>
    <rPh sb="0" eb="2">
      <t>ショウヤマ</t>
    </rPh>
    <rPh sb="3" eb="4">
      <t>ヒカル</t>
    </rPh>
    <phoneticPr fontId="9"/>
  </si>
  <si>
    <t>堂岡　誠馬</t>
    <rPh sb="0" eb="2">
      <t>ドウオカ</t>
    </rPh>
    <rPh sb="3" eb="4">
      <t>セイ</t>
    </rPh>
    <rPh sb="4" eb="5">
      <t>マ</t>
    </rPh>
    <phoneticPr fontId="9"/>
  </si>
  <si>
    <r>
      <t>一志B</t>
    </r>
    <r>
      <rPr>
        <sz val="11"/>
        <rFont val="ＭＳ Ｐゴシック"/>
        <family val="3"/>
        <charset val="128"/>
      </rPr>
      <t>east</t>
    </r>
    <rPh sb="0" eb="2">
      <t>イチシ</t>
    </rPh>
    <phoneticPr fontId="9"/>
  </si>
  <si>
    <t>中川　優介</t>
    <rPh sb="0" eb="2">
      <t>ナカガワ</t>
    </rPh>
    <rPh sb="3" eb="5">
      <t>ユウスケ</t>
    </rPh>
    <phoneticPr fontId="9"/>
  </si>
  <si>
    <t>田中　逞真</t>
    <rPh sb="0" eb="2">
      <t>タナカ</t>
    </rPh>
    <rPh sb="3" eb="4">
      <t>タク</t>
    </rPh>
    <rPh sb="4" eb="5">
      <t>マ</t>
    </rPh>
    <phoneticPr fontId="9"/>
  </si>
  <si>
    <t>向井　陽汰</t>
    <rPh sb="0" eb="2">
      <t>ムカイ</t>
    </rPh>
    <rPh sb="3" eb="4">
      <t>ヒナ</t>
    </rPh>
    <rPh sb="4" eb="5">
      <t>タ</t>
    </rPh>
    <phoneticPr fontId="9"/>
  </si>
  <si>
    <t>西垣　風翔</t>
    <rPh sb="0" eb="2">
      <t>ニシガキ</t>
    </rPh>
    <rPh sb="3" eb="4">
      <t>フウト</t>
    </rPh>
    <phoneticPr fontId="9"/>
  </si>
  <si>
    <t>堀江　叶人</t>
    <rPh sb="0" eb="2">
      <t>ホリエ</t>
    </rPh>
    <rPh sb="3" eb="4">
      <t>カナ</t>
    </rPh>
    <rPh sb="4" eb="5">
      <t>ト</t>
    </rPh>
    <phoneticPr fontId="9"/>
  </si>
  <si>
    <t>倉田　裕翔</t>
    <rPh sb="0" eb="2">
      <t>クラタ</t>
    </rPh>
    <rPh sb="3" eb="4">
      <t>ヒロ</t>
    </rPh>
    <rPh sb="4" eb="5">
      <t>ト</t>
    </rPh>
    <phoneticPr fontId="9"/>
  </si>
  <si>
    <t>野呂　海綸</t>
    <rPh sb="0" eb="2">
      <t>ノロ</t>
    </rPh>
    <rPh sb="3" eb="4">
      <t>カイ</t>
    </rPh>
    <rPh sb="4" eb="5">
      <t>リ</t>
    </rPh>
    <phoneticPr fontId="9"/>
  </si>
  <si>
    <t>長井　敦暉</t>
    <rPh sb="0" eb="2">
      <t>ナガイ</t>
    </rPh>
    <rPh sb="3" eb="4">
      <t>アツ</t>
    </rPh>
    <rPh sb="4" eb="5">
      <t>キ</t>
    </rPh>
    <phoneticPr fontId="9"/>
  </si>
  <si>
    <t>馬塲　颯星</t>
    <rPh sb="0" eb="2">
      <t>ババ</t>
    </rPh>
    <rPh sb="3" eb="4">
      <t>リュウ</t>
    </rPh>
    <rPh sb="4" eb="5">
      <t>セイ</t>
    </rPh>
    <phoneticPr fontId="9" alignment="center"/>
  </si>
  <si>
    <t>５－１</t>
    <phoneticPr fontId="9"/>
  </si>
  <si>
    <t>５－２４</t>
  </si>
  <si>
    <t>５－２５</t>
  </si>
  <si>
    <t>５－２６</t>
  </si>
  <si>
    <t>５－２８</t>
  </si>
  <si>
    <t>５－２９</t>
  </si>
  <si>
    <t>５－３０</t>
  </si>
  <si>
    <t>５－３１</t>
  </si>
  <si>
    <t>５－３２</t>
  </si>
  <si>
    <t>５－３３</t>
  </si>
  <si>
    <t>５－３４</t>
  </si>
  <si>
    <t>５－３５</t>
  </si>
  <si>
    <t>５－３６</t>
  </si>
  <si>
    <t>５－３７</t>
  </si>
  <si>
    <t>５－３８</t>
  </si>
  <si>
    <t>津陸上クラブ</t>
    <rPh sb="0" eb="1">
      <t>ツ</t>
    </rPh>
    <rPh sb="1" eb="3">
      <t>リクジョウ</t>
    </rPh>
    <phoneticPr fontId="9"/>
  </si>
  <si>
    <t>松阪走塾</t>
    <rPh sb="0" eb="2">
      <t>マツサカ</t>
    </rPh>
    <rPh sb="2" eb="4">
      <t>ソウジュク</t>
    </rPh>
    <phoneticPr fontId="9"/>
  </si>
  <si>
    <t>５－１０</t>
    <phoneticPr fontId="9"/>
  </si>
  <si>
    <t>白山陸上クラブ</t>
    <rPh sb="0" eb="4">
      <t>ハクサンリクジョウ</t>
    </rPh>
    <phoneticPr fontId="9"/>
  </si>
  <si>
    <t>志摩陸上クラブ</t>
    <rPh sb="0" eb="4">
      <t>シマリクジョウ</t>
    </rPh>
    <phoneticPr fontId="9"/>
  </si>
  <si>
    <t>醍醐　蓮華</t>
    <rPh sb="0" eb="2">
      <t>ダイゴ</t>
    </rPh>
    <rPh sb="3" eb="4">
      <t>レン</t>
    </rPh>
    <rPh sb="4" eb="5">
      <t>カ</t>
    </rPh>
    <phoneticPr fontId="9" alignment="center"/>
  </si>
  <si>
    <t>サルマ　イバナ</t>
    <phoneticPr fontId="9" alignment="center"/>
  </si>
  <si>
    <t>町井　心優</t>
    <rPh sb="0" eb="2">
      <t>マチイ</t>
    </rPh>
    <rPh sb="3" eb="4">
      <t>ミ</t>
    </rPh>
    <rPh sb="4" eb="5">
      <t>ユ</t>
    </rPh>
    <phoneticPr fontId="9" alignment="center"/>
  </si>
  <si>
    <t>前川　恵里奈</t>
    <rPh sb="0" eb="2">
      <t>マエガワ</t>
    </rPh>
    <rPh sb="3" eb="5">
      <t>エリ</t>
    </rPh>
    <rPh sb="5" eb="6">
      <t>ナ</t>
    </rPh>
    <phoneticPr fontId="9" alignment="center"/>
  </si>
  <si>
    <t>三輪　はな</t>
    <rPh sb="0" eb="2">
      <t>ミワ</t>
    </rPh>
    <phoneticPr fontId="9" alignment="center"/>
  </si>
  <si>
    <t>道貝　彩花</t>
    <rPh sb="0" eb="1">
      <t>ミチ</t>
    </rPh>
    <rPh sb="1" eb="2">
      <t>カイ</t>
    </rPh>
    <rPh sb="3" eb="5">
      <t>アヤカ</t>
    </rPh>
    <phoneticPr fontId="9" alignment="center"/>
  </si>
  <si>
    <t>西井　史帆</t>
    <rPh sb="0" eb="2">
      <t>ニシイ</t>
    </rPh>
    <rPh sb="3" eb="5">
      <t>シホ</t>
    </rPh>
    <phoneticPr fontId="9" alignment="center"/>
  </si>
  <si>
    <t>増井　菜々花</t>
    <rPh sb="0" eb="2">
      <t>マスイ</t>
    </rPh>
    <rPh sb="3" eb="5">
      <t>ナナ</t>
    </rPh>
    <rPh sb="5" eb="6">
      <t>カ</t>
    </rPh>
    <phoneticPr fontId="9" alignment="center"/>
  </si>
  <si>
    <t>小谷　莉旺</t>
    <rPh sb="0" eb="2">
      <t>コタニ</t>
    </rPh>
    <rPh sb="3" eb="4">
      <t>リ</t>
    </rPh>
    <rPh sb="4" eb="5">
      <t>オ</t>
    </rPh>
    <phoneticPr fontId="9" alignment="center"/>
  </si>
  <si>
    <t>中田　愛菜</t>
    <rPh sb="0" eb="2">
      <t>ナカタ</t>
    </rPh>
    <rPh sb="3" eb="5">
      <t>アイナ</t>
    </rPh>
    <phoneticPr fontId="9" alignment="center"/>
  </si>
  <si>
    <t>原田　蒼衣</t>
    <rPh sb="0" eb="2">
      <t>ハラダ</t>
    </rPh>
    <rPh sb="3" eb="4">
      <t>ア</t>
    </rPh>
    <rPh sb="4" eb="5">
      <t>イ</t>
    </rPh>
    <phoneticPr fontId="9" alignment="center"/>
  </si>
  <si>
    <t>三宅　ななみ</t>
    <rPh sb="0" eb="2">
      <t>ミヤケ</t>
    </rPh>
    <phoneticPr fontId="9" alignment="center"/>
  </si>
  <si>
    <t>高倉　栞</t>
    <rPh sb="0" eb="2">
      <t>タカクラ</t>
    </rPh>
    <rPh sb="3" eb="4">
      <t>シオリ</t>
    </rPh>
    <phoneticPr fontId="9" alignment="center"/>
  </si>
  <si>
    <t>高倉　楓</t>
    <rPh sb="0" eb="2">
      <t>タカクラ</t>
    </rPh>
    <rPh sb="3" eb="4">
      <t>カエデ</t>
    </rPh>
    <phoneticPr fontId="9" alignment="center"/>
  </si>
  <si>
    <t>太田　佳那</t>
    <rPh sb="0" eb="2">
      <t>オオタ</t>
    </rPh>
    <rPh sb="3" eb="4">
      <t>カ</t>
    </rPh>
    <rPh sb="4" eb="5">
      <t>ナ</t>
    </rPh>
    <phoneticPr fontId="9" alignment="center"/>
  </si>
  <si>
    <t>岡島　奏音</t>
    <rPh sb="0" eb="2">
      <t>オカジマ</t>
    </rPh>
    <rPh sb="3" eb="4">
      <t>カノン</t>
    </rPh>
    <phoneticPr fontId="9" alignment="center"/>
  </si>
  <si>
    <t>深田　紗良</t>
    <rPh sb="0" eb="2">
      <t>フカタ</t>
    </rPh>
    <rPh sb="3" eb="4">
      <t>サ</t>
    </rPh>
    <rPh sb="4" eb="5">
      <t>ラ</t>
    </rPh>
    <phoneticPr fontId="9" alignment="center"/>
  </si>
  <si>
    <t>稲葉　比呂</t>
    <rPh sb="0" eb="2">
      <t>イナバ</t>
    </rPh>
    <rPh sb="3" eb="5">
      <t>ヒロ</t>
    </rPh>
    <phoneticPr fontId="9" alignment="center"/>
  </si>
  <si>
    <t>藤井　佑里奈</t>
    <rPh sb="0" eb="2">
      <t>フジイ</t>
    </rPh>
    <rPh sb="3" eb="4">
      <t>ユ</t>
    </rPh>
    <rPh sb="4" eb="6">
      <t>リナ</t>
    </rPh>
    <phoneticPr fontId="9" alignment="center"/>
  </si>
  <si>
    <t>岸江　優奈</t>
    <rPh sb="0" eb="2">
      <t>キシエ</t>
    </rPh>
    <rPh sb="3" eb="5">
      <t>ユナ</t>
    </rPh>
    <phoneticPr fontId="9" alignment="center"/>
  </si>
  <si>
    <t>芝原　杏晄</t>
    <rPh sb="0" eb="2">
      <t>シバハラ</t>
    </rPh>
    <rPh sb="3" eb="4">
      <t>アン</t>
    </rPh>
    <rPh sb="4" eb="5">
      <t>ズ</t>
    </rPh>
    <phoneticPr fontId="9" alignment="center"/>
  </si>
  <si>
    <t>瀬戸山　萌音</t>
    <rPh sb="0" eb="3">
      <t>セトヤマ</t>
    </rPh>
    <rPh sb="4" eb="5">
      <t>モ</t>
    </rPh>
    <rPh sb="5" eb="6">
      <t>ネ</t>
    </rPh>
    <phoneticPr fontId="9" alignment="center"/>
  </si>
  <si>
    <t>岩見　波瑠音</t>
    <rPh sb="0" eb="2">
      <t>イワミ</t>
    </rPh>
    <rPh sb="3" eb="4">
      <t>ハ</t>
    </rPh>
    <rPh sb="4" eb="5">
      <t>ル</t>
    </rPh>
    <rPh sb="5" eb="6">
      <t>ネ</t>
    </rPh>
    <phoneticPr fontId="9" alignment="center"/>
  </si>
  <si>
    <t>瀧本　彩葉</t>
    <rPh sb="0" eb="2">
      <t>タキモト</t>
    </rPh>
    <rPh sb="3" eb="4">
      <t>イロ</t>
    </rPh>
    <rPh sb="4" eb="5">
      <t>ハ</t>
    </rPh>
    <phoneticPr fontId="9" alignment="center"/>
  </si>
  <si>
    <t>中川　修伽</t>
    <rPh sb="0" eb="2">
      <t>ナカガワ</t>
    </rPh>
    <rPh sb="3" eb="4">
      <t>シュウカ</t>
    </rPh>
    <phoneticPr fontId="9" alignment="center"/>
  </si>
  <si>
    <t>西山　かん菜</t>
    <rPh sb="0" eb="2">
      <t>ニシヤマ</t>
    </rPh>
    <rPh sb="5" eb="6">
      <t>ナ</t>
    </rPh>
    <phoneticPr fontId="9" alignment="center"/>
  </si>
  <si>
    <t>田中　芙佳</t>
    <rPh sb="0" eb="2">
      <t>タナカ</t>
    </rPh>
    <rPh sb="3" eb="4">
      <t>フウ</t>
    </rPh>
    <rPh sb="4" eb="5">
      <t>カ</t>
    </rPh>
    <phoneticPr fontId="9" alignment="center"/>
  </si>
  <si>
    <t>前田　彩名</t>
    <rPh sb="0" eb="2">
      <t>マエダ</t>
    </rPh>
    <rPh sb="3" eb="4">
      <t>アヤ</t>
    </rPh>
    <rPh sb="4" eb="5">
      <t>ナ</t>
    </rPh>
    <phoneticPr fontId="9" alignment="center"/>
  </si>
  <si>
    <t>山本　萌果</t>
    <rPh sb="0" eb="2">
      <t>ヤマモト</t>
    </rPh>
    <rPh sb="3" eb="5">
      <t>モエカ</t>
    </rPh>
    <phoneticPr fontId="9" alignment="center"/>
  </si>
  <si>
    <t>吉崎　永夏</t>
    <rPh sb="0" eb="2">
      <t>ヨシザキ</t>
    </rPh>
    <rPh sb="3" eb="4">
      <t>エ</t>
    </rPh>
    <rPh sb="4" eb="5">
      <t>ナ</t>
    </rPh>
    <phoneticPr fontId="9" alignment="center"/>
  </si>
  <si>
    <t>吉岡　茅咲</t>
    <rPh sb="0" eb="2">
      <t>ヨシオカ</t>
    </rPh>
    <rPh sb="3" eb="4">
      <t>チ</t>
    </rPh>
    <rPh sb="4" eb="5">
      <t>サキ</t>
    </rPh>
    <phoneticPr fontId="9" alignment="center"/>
  </si>
  <si>
    <t>原田　希夏</t>
    <rPh sb="0" eb="2">
      <t>ハラダ</t>
    </rPh>
    <rPh sb="3" eb="4">
      <t>ノノ</t>
    </rPh>
    <rPh sb="4" eb="5">
      <t>カ</t>
    </rPh>
    <phoneticPr fontId="9" alignment="center"/>
  </si>
  <si>
    <t>出丸　由珠奈</t>
    <rPh sb="0" eb="2">
      <t>イデマル</t>
    </rPh>
    <rPh sb="3" eb="4">
      <t>ユ</t>
    </rPh>
    <rPh sb="4" eb="5">
      <t>ズ</t>
    </rPh>
    <rPh sb="5" eb="6">
      <t>ナ</t>
    </rPh>
    <phoneticPr fontId="9" alignment="center"/>
  </si>
  <si>
    <t>玉村　和奏</t>
    <rPh sb="0" eb="2">
      <t>タマムラ</t>
    </rPh>
    <rPh sb="3" eb="4">
      <t>ワ</t>
    </rPh>
    <rPh sb="4" eb="5">
      <t>カナ</t>
    </rPh>
    <phoneticPr fontId="9" alignment="center"/>
  </si>
  <si>
    <t>山口　優姫</t>
    <rPh sb="0" eb="2">
      <t>ヤマグチ</t>
    </rPh>
    <rPh sb="3" eb="4">
      <t>ユウ</t>
    </rPh>
    <rPh sb="4" eb="5">
      <t>ヒ</t>
    </rPh>
    <phoneticPr fontId="9" alignment="center"/>
  </si>
  <si>
    <t>谷川　鈴乃</t>
    <rPh sb="0" eb="2">
      <t>タニガワ</t>
    </rPh>
    <rPh sb="3" eb="4">
      <t>スズ</t>
    </rPh>
    <rPh sb="4" eb="5">
      <t>ノ</t>
    </rPh>
    <phoneticPr fontId="9" alignment="center"/>
  </si>
  <si>
    <t>吉田　双葉</t>
    <rPh sb="0" eb="2">
      <t>ヨシダ</t>
    </rPh>
    <rPh sb="3" eb="5">
      <t>フタバ</t>
    </rPh>
    <phoneticPr fontId="9" alignment="center"/>
  </si>
  <si>
    <t>平澤　茉歩</t>
    <rPh sb="0" eb="2">
      <t>ヒラザワ</t>
    </rPh>
    <rPh sb="3" eb="4">
      <t>マ</t>
    </rPh>
    <rPh sb="4" eb="5">
      <t>ホ</t>
    </rPh>
    <phoneticPr fontId="9" alignment="center"/>
  </si>
  <si>
    <t>６－１</t>
    <phoneticPr fontId="3"/>
  </si>
  <si>
    <t>６－２</t>
    <phoneticPr fontId="3"/>
  </si>
  <si>
    <t>６－３</t>
  </si>
  <si>
    <t>６－４</t>
  </si>
  <si>
    <t>６－５</t>
  </si>
  <si>
    <t>６－６</t>
  </si>
  <si>
    <t>６－７</t>
  </si>
  <si>
    <t>６－８</t>
  </si>
  <si>
    <t>６－９</t>
  </si>
  <si>
    <t>６－１０</t>
  </si>
  <si>
    <t>６－１１</t>
  </si>
  <si>
    <t>６－１２</t>
  </si>
  <si>
    <t>６－１３</t>
  </si>
  <si>
    <t>６－１４</t>
  </si>
  <si>
    <t>６－１５</t>
  </si>
  <si>
    <t>６－１６</t>
  </si>
  <si>
    <t>６－１７</t>
  </si>
  <si>
    <t>６－１８</t>
  </si>
  <si>
    <t>６－１９</t>
  </si>
  <si>
    <t>６－２０</t>
  </si>
  <si>
    <t>６－２１</t>
  </si>
  <si>
    <t>６－２２</t>
  </si>
  <si>
    <t>６－２３</t>
  </si>
  <si>
    <t>６－２４</t>
  </si>
  <si>
    <t>松阪走塾</t>
    <rPh sb="0" eb="4">
      <t>マツサカソウジュク</t>
    </rPh>
    <phoneticPr fontId="3"/>
  </si>
  <si>
    <r>
      <t>多気R</t>
    </r>
    <r>
      <rPr>
        <sz val="11"/>
        <rFont val="ＭＳ Ｐゴシック"/>
        <family val="3"/>
        <charset val="128"/>
      </rPr>
      <t>CK</t>
    </r>
    <rPh sb="0" eb="2">
      <t>タキ</t>
    </rPh>
    <phoneticPr fontId="3"/>
  </si>
  <si>
    <t>津陸上クラブ</t>
    <rPh sb="0" eb="3">
      <t>ツリクジョウ</t>
    </rPh>
    <phoneticPr fontId="3"/>
  </si>
  <si>
    <t>志摩陸上クラブ</t>
    <rPh sb="0" eb="4">
      <t>シマリクジョウ</t>
    </rPh>
    <phoneticPr fontId="3"/>
  </si>
  <si>
    <t>チームG松陸</t>
    <rPh sb="4" eb="5">
      <t>マツ</t>
    </rPh>
    <rPh sb="5" eb="6">
      <t>リク</t>
    </rPh>
    <phoneticPr fontId="3"/>
  </si>
  <si>
    <r>
      <t>一志B</t>
    </r>
    <r>
      <rPr>
        <sz val="11"/>
        <rFont val="ＭＳ Ｐゴシック"/>
        <family val="3"/>
        <charset val="128"/>
      </rPr>
      <t>east</t>
    </r>
    <rPh sb="0" eb="2">
      <t>イチシ</t>
    </rPh>
    <phoneticPr fontId="3"/>
  </si>
  <si>
    <t>垣内　太陽</t>
    <rPh sb="0" eb="2">
      <t>カキウチ</t>
    </rPh>
    <rPh sb="3" eb="5">
      <t>タイヨウ</t>
    </rPh>
    <phoneticPr fontId="9" alignment="center"/>
  </si>
  <si>
    <t>向井　新汰</t>
    <rPh sb="0" eb="2">
      <t>ムカイ</t>
    </rPh>
    <rPh sb="3" eb="4">
      <t>シン</t>
    </rPh>
    <rPh sb="4" eb="5">
      <t>タ</t>
    </rPh>
    <phoneticPr fontId="9" alignment="center"/>
  </si>
  <si>
    <t>脇谷　空杜</t>
    <rPh sb="0" eb="2">
      <t>ワキタニ</t>
    </rPh>
    <rPh sb="3" eb="4">
      <t>クウ</t>
    </rPh>
    <rPh sb="4" eb="5">
      <t>ト</t>
    </rPh>
    <phoneticPr fontId="9" alignment="center"/>
  </si>
  <si>
    <t>粂井　孝介</t>
    <rPh sb="0" eb="2">
      <t>クメイ</t>
    </rPh>
    <rPh sb="3" eb="5">
      <t>コウスケ</t>
    </rPh>
    <phoneticPr fontId="9" alignment="center"/>
  </si>
  <si>
    <t>大本　一翔</t>
    <rPh sb="0" eb="2">
      <t>オオモト</t>
    </rPh>
    <rPh sb="3" eb="5">
      <t>カズト</t>
    </rPh>
    <phoneticPr fontId="9" alignment="center"/>
  </si>
  <si>
    <t>村田　健人</t>
    <rPh sb="0" eb="2">
      <t>ムラタ</t>
    </rPh>
    <rPh sb="3" eb="5">
      <t>ケント</t>
    </rPh>
    <phoneticPr fontId="9" alignment="center"/>
  </si>
  <si>
    <t>地主　怜央</t>
    <rPh sb="0" eb="2">
      <t>ジヌシ</t>
    </rPh>
    <rPh sb="3" eb="5">
      <t>レオ</t>
    </rPh>
    <phoneticPr fontId="9" alignment="center"/>
  </si>
  <si>
    <t>岡崎　桐吾</t>
    <rPh sb="0" eb="2">
      <t>オカザキ</t>
    </rPh>
    <rPh sb="3" eb="4">
      <t>トウ</t>
    </rPh>
    <rPh sb="4" eb="5">
      <t>ゴ</t>
    </rPh>
    <phoneticPr fontId="9" alignment="center"/>
  </si>
  <si>
    <t>竹内　駿</t>
    <rPh sb="0" eb="2">
      <t>タケウチ</t>
    </rPh>
    <rPh sb="3" eb="4">
      <t>シュン</t>
    </rPh>
    <phoneticPr fontId="9" alignment="center"/>
  </si>
  <si>
    <t>田島　陽太</t>
    <rPh sb="0" eb="2">
      <t>タジマ</t>
    </rPh>
    <rPh sb="3" eb="5">
      <t>ヒナタ</t>
    </rPh>
    <phoneticPr fontId="9" alignment="center"/>
  </si>
  <si>
    <t>脇　太一</t>
    <rPh sb="0" eb="1">
      <t>ワキ</t>
    </rPh>
    <rPh sb="2" eb="4">
      <t>タイチ</t>
    </rPh>
    <phoneticPr fontId="9" alignment="center"/>
  </si>
  <si>
    <t>中西　輝貴</t>
    <rPh sb="0" eb="2">
      <t>ナカニシ</t>
    </rPh>
    <rPh sb="3" eb="4">
      <t>テル</t>
    </rPh>
    <rPh sb="4" eb="5">
      <t>キ</t>
    </rPh>
    <phoneticPr fontId="9" alignment="center"/>
  </si>
  <si>
    <t>三谷　桜我</t>
    <rPh sb="0" eb="2">
      <t>ミタニ</t>
    </rPh>
    <rPh sb="3" eb="4">
      <t>オウ</t>
    </rPh>
    <rPh sb="4" eb="5">
      <t>ガ</t>
    </rPh>
    <phoneticPr fontId="9" alignment="center"/>
  </si>
  <si>
    <t>林　誠人</t>
    <rPh sb="0" eb="1">
      <t>ハヤシ</t>
    </rPh>
    <rPh sb="2" eb="4">
      <t>セイト</t>
    </rPh>
    <phoneticPr fontId="9" alignment="center"/>
  </si>
  <si>
    <t>中西　政斗</t>
    <rPh sb="0" eb="2">
      <t>ナカニシ</t>
    </rPh>
    <rPh sb="3" eb="4">
      <t>マサ</t>
    </rPh>
    <rPh sb="4" eb="5">
      <t>ト</t>
    </rPh>
    <phoneticPr fontId="9" alignment="center"/>
  </si>
  <si>
    <t>浦﨑　陽色</t>
    <rPh sb="0" eb="2">
      <t>ウラサキ</t>
    </rPh>
    <rPh sb="3" eb="4">
      <t>ヒ</t>
    </rPh>
    <rPh sb="4" eb="5">
      <t>イロ</t>
    </rPh>
    <phoneticPr fontId="9" alignment="center"/>
  </si>
  <si>
    <t>藤田　颯斗</t>
    <rPh sb="0" eb="2">
      <t>フジタ</t>
    </rPh>
    <rPh sb="3" eb="5">
      <t>ハヤト</t>
    </rPh>
    <phoneticPr fontId="9" alignment="center"/>
  </si>
  <si>
    <t>村田　宇哉</t>
    <rPh sb="0" eb="2">
      <t>ムラタ</t>
    </rPh>
    <rPh sb="3" eb="4">
      <t>ノキ</t>
    </rPh>
    <rPh sb="4" eb="5">
      <t>ヤ</t>
    </rPh>
    <phoneticPr fontId="9" alignment="center"/>
  </si>
  <si>
    <t>中谷　暉琉</t>
    <rPh sb="0" eb="2">
      <t>ナカタニ</t>
    </rPh>
    <rPh sb="3" eb="4">
      <t>キ</t>
    </rPh>
    <rPh sb="4" eb="5">
      <t>リュウ</t>
    </rPh>
    <phoneticPr fontId="9" alignment="center"/>
  </si>
  <si>
    <t>小西　世希翔</t>
    <rPh sb="0" eb="2">
      <t>コニシ</t>
    </rPh>
    <rPh sb="3" eb="4">
      <t>セ</t>
    </rPh>
    <rPh sb="4" eb="5">
      <t>キ</t>
    </rPh>
    <rPh sb="5" eb="6">
      <t>ト</t>
    </rPh>
    <phoneticPr fontId="9" alignment="center"/>
  </si>
  <si>
    <t>奥山　快人</t>
    <rPh sb="0" eb="2">
      <t>オクヤマ</t>
    </rPh>
    <rPh sb="3" eb="4">
      <t>カイ</t>
    </rPh>
    <rPh sb="4" eb="5">
      <t>ト</t>
    </rPh>
    <phoneticPr fontId="9" alignment="center"/>
  </si>
  <si>
    <t>森　舞人</t>
    <rPh sb="0" eb="1">
      <t>モリ</t>
    </rPh>
    <rPh sb="2" eb="3">
      <t>マイ</t>
    </rPh>
    <rPh sb="3" eb="4">
      <t>ト</t>
    </rPh>
    <phoneticPr fontId="9" alignment="center"/>
  </si>
  <si>
    <t>木村　心童</t>
    <rPh sb="0" eb="2">
      <t>キムラ</t>
    </rPh>
    <rPh sb="3" eb="4">
      <t>シ</t>
    </rPh>
    <rPh sb="4" eb="5">
      <t>ドウ</t>
    </rPh>
    <phoneticPr fontId="9" alignment="center"/>
  </si>
  <si>
    <t>田中　遼生</t>
    <rPh sb="0" eb="2">
      <t>タナカ</t>
    </rPh>
    <rPh sb="3" eb="4">
      <t>ハル</t>
    </rPh>
    <rPh sb="4" eb="5">
      <t>キ</t>
    </rPh>
    <phoneticPr fontId="9" alignment="center"/>
  </si>
  <si>
    <t>６－１</t>
    <phoneticPr fontId="9"/>
  </si>
  <si>
    <t>６－２</t>
    <phoneticPr fontId="9"/>
  </si>
  <si>
    <t>所属</t>
    <phoneticPr fontId="9"/>
  </si>
  <si>
    <t>津陸上クラブ</t>
    <rPh sb="0" eb="3">
      <t>ツリクジョウ</t>
    </rPh>
    <phoneticPr fontId="9"/>
  </si>
  <si>
    <t>西垣　遥月</t>
    <rPh sb="0" eb="2">
      <t>ニシガキ</t>
    </rPh>
    <rPh sb="3" eb="4">
      <t>ハ</t>
    </rPh>
    <rPh sb="4" eb="5">
      <t>ヅキ</t>
    </rPh>
    <phoneticPr fontId="9" alignment="center"/>
  </si>
  <si>
    <t>前川　日菜乃</t>
    <rPh sb="0" eb="2">
      <t>マエガワ</t>
    </rPh>
    <rPh sb="3" eb="4">
      <t>ヒ</t>
    </rPh>
    <rPh sb="4" eb="5">
      <t>ナ</t>
    </rPh>
    <rPh sb="5" eb="6">
      <t>ノ</t>
    </rPh>
    <phoneticPr fontId="9" alignment="center"/>
  </si>
  <si>
    <t>田畑　馨</t>
    <rPh sb="0" eb="2">
      <t>タバタ</t>
    </rPh>
    <rPh sb="3" eb="4">
      <t>カオル</t>
    </rPh>
    <phoneticPr fontId="9" alignment="center"/>
  </si>
  <si>
    <t>太田　果歩</t>
    <rPh sb="0" eb="2">
      <t>オオタ</t>
    </rPh>
    <rPh sb="3" eb="4">
      <t>カ</t>
    </rPh>
    <rPh sb="4" eb="5">
      <t>ホ</t>
    </rPh>
    <phoneticPr fontId="9" alignment="center"/>
  </si>
  <si>
    <t>三宅　瑚子</t>
    <rPh sb="0" eb="2">
      <t>ミヤケ</t>
    </rPh>
    <rPh sb="3" eb="4">
      <t>コ</t>
    </rPh>
    <rPh sb="4" eb="5">
      <t>コ</t>
    </rPh>
    <phoneticPr fontId="9" alignment="center"/>
  </si>
  <si>
    <t>松島　理子</t>
    <rPh sb="0" eb="2">
      <t>マツシマ</t>
    </rPh>
    <rPh sb="3" eb="5">
      <t>リコ</t>
    </rPh>
    <phoneticPr fontId="9" alignment="center"/>
  </si>
  <si>
    <t>前川　幸穂</t>
    <rPh sb="0" eb="2">
      <t>マエガワ</t>
    </rPh>
    <rPh sb="3" eb="5">
      <t>サチホ</t>
    </rPh>
    <phoneticPr fontId="9" alignment="center"/>
  </si>
  <si>
    <t>井ノ口　世菜</t>
    <rPh sb="0" eb="1">
      <t>イ</t>
    </rPh>
    <rPh sb="2" eb="3">
      <t>グチ</t>
    </rPh>
    <rPh sb="4" eb="5">
      <t>セ</t>
    </rPh>
    <rPh sb="5" eb="6">
      <t>ナ</t>
    </rPh>
    <phoneticPr fontId="9" alignment="center"/>
  </si>
  <si>
    <t>宮村　夏生</t>
    <rPh sb="0" eb="2">
      <t>ミヤムラ</t>
    </rPh>
    <rPh sb="3" eb="5">
      <t>ナツキ</t>
    </rPh>
    <phoneticPr fontId="9" alignment="center"/>
  </si>
  <si>
    <t>中川　菜月</t>
    <rPh sb="0" eb="2">
      <t>ナカガワ</t>
    </rPh>
    <rPh sb="3" eb="5">
      <t>ナツキ</t>
    </rPh>
    <phoneticPr fontId="9" alignment="center"/>
  </si>
  <si>
    <t>飯田　もも</t>
    <rPh sb="0" eb="2">
      <t>イイダ</t>
    </rPh>
    <phoneticPr fontId="9" alignment="center"/>
  </si>
  <si>
    <t>八太　こころ</t>
    <rPh sb="0" eb="2">
      <t>ハッタ</t>
    </rPh>
    <phoneticPr fontId="9" alignment="center"/>
  </si>
  <si>
    <t>岡田　日真莉</t>
    <rPh sb="0" eb="2">
      <t>オカダ</t>
    </rPh>
    <rPh sb="3" eb="4">
      <t>ヒ</t>
    </rPh>
    <rPh sb="4" eb="5">
      <t>マ</t>
    </rPh>
    <rPh sb="5" eb="6">
      <t>リ</t>
    </rPh>
    <phoneticPr fontId="9" alignment="center"/>
  </si>
  <si>
    <t>ジョーンズレベッカ花</t>
    <rPh sb="9" eb="10">
      <t>ハナ</t>
    </rPh>
    <phoneticPr fontId="9" alignment="center"/>
  </si>
  <si>
    <t>高橋　りこ</t>
    <rPh sb="0" eb="2">
      <t>タカハシ</t>
    </rPh>
    <phoneticPr fontId="9" alignment="center"/>
  </si>
  <si>
    <t>西田　結美</t>
    <rPh sb="0" eb="2">
      <t>ニシダ</t>
    </rPh>
    <rPh sb="3" eb="4">
      <t>ユウ</t>
    </rPh>
    <rPh sb="4" eb="5">
      <t>ミ</t>
    </rPh>
    <phoneticPr fontId="9" alignment="center"/>
  </si>
  <si>
    <t>古川　歩佳</t>
    <rPh sb="0" eb="2">
      <t>フルカワ</t>
    </rPh>
    <rPh sb="3" eb="4">
      <t>ホノ</t>
    </rPh>
    <rPh sb="4" eb="5">
      <t>カ</t>
    </rPh>
    <phoneticPr fontId="9" alignment="center"/>
  </si>
  <si>
    <t>高田　爽良</t>
    <rPh sb="0" eb="2">
      <t>タカダ</t>
    </rPh>
    <rPh sb="3" eb="4">
      <t>ソ</t>
    </rPh>
    <rPh sb="4" eb="5">
      <t>ラ</t>
    </rPh>
    <phoneticPr fontId="9" alignment="center"/>
  </si>
  <si>
    <t>北井　緋七</t>
    <rPh sb="0" eb="2">
      <t>キタイ</t>
    </rPh>
    <rPh sb="3" eb="4">
      <t>ヒ</t>
    </rPh>
    <rPh sb="4" eb="5">
      <t>ナ</t>
    </rPh>
    <phoneticPr fontId="9" alignment="center"/>
  </si>
  <si>
    <t>醍醐　心</t>
    <rPh sb="0" eb="2">
      <t>ダイゴ</t>
    </rPh>
    <rPh sb="3" eb="4">
      <t>ココロ</t>
    </rPh>
    <phoneticPr fontId="25" alignment="center"/>
  </si>
  <si>
    <t>杉本　佳乃子</t>
    <rPh sb="0" eb="2">
      <t>スギモト</t>
    </rPh>
    <rPh sb="3" eb="4">
      <t>カ</t>
    </rPh>
    <rPh sb="4" eb="5">
      <t>ノ</t>
    </rPh>
    <rPh sb="5" eb="6">
      <t>コ</t>
    </rPh>
    <phoneticPr fontId="25" alignment="center"/>
  </si>
  <si>
    <t>西川　知佐</t>
    <rPh sb="0" eb="2">
      <t>ニシカワ</t>
    </rPh>
    <rPh sb="3" eb="4">
      <t>チ</t>
    </rPh>
    <rPh sb="4" eb="5">
      <t>サ</t>
    </rPh>
    <phoneticPr fontId="25" alignment="center"/>
  </si>
  <si>
    <t>上村　花音</t>
    <rPh sb="0" eb="2">
      <t>ウエムラ</t>
    </rPh>
    <rPh sb="3" eb="5">
      <t>カノン</t>
    </rPh>
    <phoneticPr fontId="25" alignment="center"/>
  </si>
  <si>
    <t>中村　真菜</t>
    <rPh sb="0" eb="2">
      <t>ナカムラ</t>
    </rPh>
    <rPh sb="3" eb="5">
      <t>マナ</t>
    </rPh>
    <phoneticPr fontId="25" alignment="center"/>
  </si>
  <si>
    <t>桃井　茜</t>
    <rPh sb="0" eb="2">
      <t>モモイ</t>
    </rPh>
    <rPh sb="3" eb="4">
      <t>アカネ</t>
    </rPh>
    <phoneticPr fontId="25" alignment="center"/>
  </si>
  <si>
    <t>辻　このみ</t>
    <rPh sb="0" eb="1">
      <t>ツジ</t>
    </rPh>
    <phoneticPr fontId="25" alignment="center"/>
  </si>
  <si>
    <t>小島　逢美琉</t>
    <rPh sb="0" eb="2">
      <t>コジマ</t>
    </rPh>
    <rPh sb="3" eb="4">
      <t>ア</t>
    </rPh>
    <rPh sb="4" eb="5">
      <t>ミ</t>
    </rPh>
    <rPh sb="5" eb="6">
      <t>ル</t>
    </rPh>
    <phoneticPr fontId="25" alignment="center"/>
  </si>
  <si>
    <t>野呂　柚乃</t>
    <rPh sb="0" eb="2">
      <t>ノロ</t>
    </rPh>
    <rPh sb="3" eb="4">
      <t>ユズ</t>
    </rPh>
    <rPh sb="4" eb="5">
      <t>ノ</t>
    </rPh>
    <phoneticPr fontId="25" alignment="center"/>
  </si>
  <si>
    <t>木嶋　夏野</t>
    <rPh sb="0" eb="2">
      <t>キジマ</t>
    </rPh>
    <rPh sb="3" eb="5">
      <t>ナツノ</t>
    </rPh>
    <phoneticPr fontId="25" alignment="center"/>
  </si>
  <si>
    <t>村田　稀歩</t>
    <rPh sb="0" eb="2">
      <t>ムラタ</t>
    </rPh>
    <rPh sb="3" eb="4">
      <t>キ</t>
    </rPh>
    <rPh sb="4" eb="5">
      <t>ホ</t>
    </rPh>
    <phoneticPr fontId="25" alignment="center"/>
  </si>
  <si>
    <t>村田　莉彩</t>
    <rPh sb="0" eb="2">
      <t>ムラタ</t>
    </rPh>
    <rPh sb="3" eb="4">
      <t>リ</t>
    </rPh>
    <rPh sb="4" eb="5">
      <t>サ</t>
    </rPh>
    <phoneticPr fontId="25" alignment="center"/>
  </si>
  <si>
    <t>西井　唯真</t>
    <rPh sb="0" eb="2">
      <t>ニシイ</t>
    </rPh>
    <rPh sb="3" eb="4">
      <t>ユ</t>
    </rPh>
    <rPh sb="4" eb="5">
      <t>マ</t>
    </rPh>
    <phoneticPr fontId="25" alignment="center"/>
  </si>
  <si>
    <t>瀧本　陽由</t>
    <rPh sb="0" eb="2">
      <t>タキモト</t>
    </rPh>
    <rPh sb="3" eb="4">
      <t>ヒ</t>
    </rPh>
    <rPh sb="4" eb="5">
      <t>ヨリ</t>
    </rPh>
    <phoneticPr fontId="25" alignment="center"/>
  </si>
  <si>
    <t>田中　瑠海</t>
    <rPh sb="0" eb="2">
      <t>タナカ</t>
    </rPh>
    <rPh sb="3" eb="4">
      <t>ル</t>
    </rPh>
    <rPh sb="4" eb="5">
      <t>ミ</t>
    </rPh>
    <phoneticPr fontId="25" alignment="center"/>
  </si>
  <si>
    <t>原田　心海</t>
    <rPh sb="0" eb="2">
      <t>ハラダ</t>
    </rPh>
    <rPh sb="3" eb="4">
      <t>ココ</t>
    </rPh>
    <rPh sb="4" eb="5">
      <t>ミ</t>
    </rPh>
    <phoneticPr fontId="25" alignment="center"/>
  </si>
  <si>
    <t>岡田　彩芭</t>
    <rPh sb="0" eb="2">
      <t>オカダ</t>
    </rPh>
    <rPh sb="3" eb="4">
      <t>イロ</t>
    </rPh>
    <rPh sb="4" eb="5">
      <t>ハ</t>
    </rPh>
    <phoneticPr fontId="25" alignment="center"/>
  </si>
  <si>
    <t>西井　一真</t>
    <rPh sb="0" eb="2">
      <t>ニシイ</t>
    </rPh>
    <rPh sb="3" eb="5">
      <t>カズマ</t>
    </rPh>
    <phoneticPr fontId="23" alignment="center"/>
  </si>
  <si>
    <t>萩　双汰</t>
    <rPh sb="0" eb="1">
      <t>ハギ</t>
    </rPh>
    <rPh sb="2" eb="3">
      <t>ソウ</t>
    </rPh>
    <rPh sb="3" eb="4">
      <t>タ</t>
    </rPh>
    <phoneticPr fontId="9" alignment="center"/>
  </si>
  <si>
    <t>木下　友護</t>
    <rPh sb="0" eb="2">
      <t>キノシタ</t>
    </rPh>
    <rPh sb="3" eb="4">
      <t>ユウ</t>
    </rPh>
    <rPh sb="4" eb="5">
      <t>ゴ</t>
    </rPh>
    <phoneticPr fontId="9" alignment="center"/>
  </si>
  <si>
    <t>井上　椋太</t>
    <rPh sb="0" eb="2">
      <t>イノウエ</t>
    </rPh>
    <rPh sb="3" eb="4">
      <t>リョウ</t>
    </rPh>
    <rPh sb="4" eb="5">
      <t>タ</t>
    </rPh>
    <phoneticPr fontId="9" alignment="center"/>
  </si>
  <si>
    <t>前田　類</t>
    <rPh sb="0" eb="2">
      <t>マエダ</t>
    </rPh>
    <rPh sb="3" eb="4">
      <t>ルイ</t>
    </rPh>
    <phoneticPr fontId="9" alignment="center"/>
  </si>
  <si>
    <t>西尾　透真</t>
    <rPh sb="0" eb="2">
      <t>ニシオ</t>
    </rPh>
    <rPh sb="3" eb="4">
      <t>トウ</t>
    </rPh>
    <rPh sb="4" eb="5">
      <t>マ</t>
    </rPh>
    <phoneticPr fontId="9" alignment="center"/>
  </si>
  <si>
    <t>稲垣　歩</t>
    <rPh sb="0" eb="2">
      <t>イナガキ</t>
    </rPh>
    <rPh sb="3" eb="4">
      <t>アユム</t>
    </rPh>
    <phoneticPr fontId="9" alignment="center"/>
  </si>
  <si>
    <t>山本　幸太郎</t>
    <rPh sb="0" eb="2">
      <t>ヤマモト</t>
    </rPh>
    <rPh sb="3" eb="4">
      <t>コウ</t>
    </rPh>
    <rPh sb="4" eb="6">
      <t>タロウ</t>
    </rPh>
    <phoneticPr fontId="9" alignment="center"/>
  </si>
  <si>
    <t>深江　諒磨</t>
    <rPh sb="0" eb="2">
      <t>フカエ</t>
    </rPh>
    <rPh sb="3" eb="4">
      <t>リョウ</t>
    </rPh>
    <rPh sb="4" eb="5">
      <t>マ</t>
    </rPh>
    <phoneticPr fontId="9" alignment="center"/>
  </si>
  <si>
    <t>今村　聖羅</t>
    <rPh sb="0" eb="2">
      <t>イマムラ</t>
    </rPh>
    <rPh sb="3" eb="4">
      <t>セイ</t>
    </rPh>
    <rPh sb="4" eb="5">
      <t>ラ</t>
    </rPh>
    <phoneticPr fontId="9" alignment="center"/>
  </si>
  <si>
    <t>高倉　樹</t>
    <rPh sb="0" eb="2">
      <t>タカクラ</t>
    </rPh>
    <rPh sb="3" eb="4">
      <t>イツキ</t>
    </rPh>
    <phoneticPr fontId="9" alignment="center"/>
  </si>
  <si>
    <t>三宅　巧真</t>
    <rPh sb="0" eb="2">
      <t>ミヤケ</t>
    </rPh>
    <rPh sb="3" eb="5">
      <t>タクマ</t>
    </rPh>
    <phoneticPr fontId="9" alignment="center"/>
  </si>
  <si>
    <t>松永　羅生</t>
    <rPh sb="0" eb="2">
      <t>マツナガ</t>
    </rPh>
    <rPh sb="3" eb="4">
      <t>ラ</t>
    </rPh>
    <rPh sb="4" eb="5">
      <t>イ</t>
    </rPh>
    <phoneticPr fontId="9" alignment="center"/>
  </si>
  <si>
    <t>中西　永</t>
    <rPh sb="0" eb="2">
      <t>ナカニシ</t>
    </rPh>
    <rPh sb="3" eb="4">
      <t>トワ</t>
    </rPh>
    <phoneticPr fontId="9" alignment="center"/>
  </si>
  <si>
    <t>久保　竜成</t>
    <rPh sb="0" eb="2">
      <t>クボ</t>
    </rPh>
    <rPh sb="3" eb="4">
      <t>リュウセイ</t>
    </rPh>
    <phoneticPr fontId="9" alignment="center"/>
  </si>
  <si>
    <t>加藤　磨人</t>
    <rPh sb="0" eb="2">
      <t>カトウ</t>
    </rPh>
    <rPh sb="3" eb="4">
      <t>マイト</t>
    </rPh>
    <phoneticPr fontId="9" alignment="center"/>
  </si>
  <si>
    <t>北井　大登</t>
    <rPh sb="0" eb="2">
      <t>キタイ</t>
    </rPh>
    <rPh sb="3" eb="4">
      <t>ヤマ</t>
    </rPh>
    <rPh sb="4" eb="5">
      <t>ト</t>
    </rPh>
    <phoneticPr fontId="9" alignment="center"/>
  </si>
  <si>
    <t>三宅　玲旺</t>
    <rPh sb="0" eb="2">
      <t>ミヤケ</t>
    </rPh>
    <rPh sb="3" eb="4">
      <t>レ</t>
    </rPh>
    <rPh sb="4" eb="5">
      <t>オ</t>
    </rPh>
    <phoneticPr fontId="9" alignment="center"/>
  </si>
  <si>
    <t>石田　明輝</t>
    <rPh sb="0" eb="2">
      <t>イシダ</t>
    </rPh>
    <rPh sb="3" eb="4">
      <t>ア</t>
    </rPh>
    <rPh sb="4" eb="5">
      <t>キ</t>
    </rPh>
    <phoneticPr fontId="9" alignment="center"/>
  </si>
  <si>
    <t>1-5</t>
  </si>
  <si>
    <t>1-6</t>
  </si>
  <si>
    <t>1-7</t>
  </si>
  <si>
    <t>1-8</t>
  </si>
  <si>
    <t>1-9</t>
  </si>
  <si>
    <t>1-10</t>
  </si>
  <si>
    <t>チームG松陸</t>
    <rPh sb="4" eb="5">
      <t>マツ</t>
    </rPh>
    <rPh sb="5" eb="6">
      <t>リク</t>
    </rPh>
    <phoneticPr fontId="9"/>
  </si>
  <si>
    <t>西井　悠真</t>
    <rPh sb="0" eb="2">
      <t>ニシイ</t>
    </rPh>
    <rPh sb="3" eb="4">
      <t>ユウ</t>
    </rPh>
    <rPh sb="4" eb="5">
      <t>マ</t>
    </rPh>
    <phoneticPr fontId="9" alignment="center"/>
  </si>
  <si>
    <t>村田　果歩</t>
    <rPh sb="0" eb="2">
      <t>ムラタ</t>
    </rPh>
    <rPh sb="3" eb="4">
      <t>カ</t>
    </rPh>
    <rPh sb="4" eb="5">
      <t>ホ</t>
    </rPh>
    <phoneticPr fontId="9" alignment="center"/>
  </si>
  <si>
    <t>三村　映徳</t>
    <rPh sb="0" eb="2">
      <t>ミムラ</t>
    </rPh>
    <rPh sb="3" eb="4">
      <t>エイ</t>
    </rPh>
    <rPh sb="4" eb="5">
      <t>トク</t>
    </rPh>
    <phoneticPr fontId="9" alignment="center"/>
  </si>
  <si>
    <t>西山　なつき</t>
    <rPh sb="0" eb="2">
      <t>ニシヤマ</t>
    </rPh>
    <phoneticPr fontId="9" alignment="center"/>
  </si>
  <si>
    <t>上野　大介</t>
    <rPh sb="0" eb="2">
      <t>ウエノ</t>
    </rPh>
    <rPh sb="3" eb="5">
      <t>ダイスケ</t>
    </rPh>
    <phoneticPr fontId="9" alignment="center"/>
  </si>
  <si>
    <t>小西　蘭</t>
    <rPh sb="0" eb="2">
      <t>コニシ</t>
    </rPh>
    <rPh sb="3" eb="4">
      <t>ラン</t>
    </rPh>
    <phoneticPr fontId="9" alignment="center"/>
  </si>
  <si>
    <t>磯元　香凛</t>
    <rPh sb="0" eb="2">
      <t>イソモト</t>
    </rPh>
    <rPh sb="3" eb="4">
      <t>カ</t>
    </rPh>
    <rPh sb="4" eb="5">
      <t>リン</t>
    </rPh>
    <phoneticPr fontId="9" alignment="center"/>
  </si>
  <si>
    <t>村上　陽愛</t>
    <rPh sb="0" eb="2">
      <t>ムラカミ</t>
    </rPh>
    <rPh sb="3" eb="4">
      <t>ヒ</t>
    </rPh>
    <rPh sb="4" eb="5">
      <t>ナリ</t>
    </rPh>
    <phoneticPr fontId="9" alignment="center"/>
  </si>
  <si>
    <t>中川　永喜</t>
    <rPh sb="0" eb="2">
      <t>ナカガワ</t>
    </rPh>
    <rPh sb="3" eb="4">
      <t>ト</t>
    </rPh>
    <rPh sb="4" eb="5">
      <t>キ</t>
    </rPh>
    <phoneticPr fontId="9" alignment="center"/>
  </si>
  <si>
    <t>森田　蒼唯</t>
    <rPh sb="0" eb="2">
      <t>モリタ</t>
    </rPh>
    <rPh sb="3" eb="4">
      <t>アオ</t>
    </rPh>
    <rPh sb="4" eb="5">
      <t>イ</t>
    </rPh>
    <phoneticPr fontId="9" alignment="center"/>
  </si>
  <si>
    <t>２－３</t>
    <phoneticPr fontId="9"/>
  </si>
  <si>
    <t>２－４</t>
    <phoneticPr fontId="9"/>
  </si>
  <si>
    <t>２－５</t>
  </si>
  <si>
    <t>２－６</t>
  </si>
  <si>
    <t>２－７</t>
  </si>
  <si>
    <t>２－８</t>
  </si>
  <si>
    <t>２－９</t>
  </si>
  <si>
    <t>２－１０</t>
  </si>
  <si>
    <t>２－１１</t>
  </si>
  <si>
    <t>２－１２</t>
  </si>
  <si>
    <t>２－１３</t>
  </si>
  <si>
    <t>２－１４</t>
  </si>
  <si>
    <t>２－１５</t>
  </si>
  <si>
    <t>２－１６</t>
  </si>
  <si>
    <t>２－１７</t>
  </si>
  <si>
    <t>2ー20</t>
    <phoneticPr fontId="9"/>
  </si>
  <si>
    <t>2ー21</t>
  </si>
  <si>
    <t>前川　遼太郎</t>
    <rPh sb="0" eb="2">
      <t>マエガワ</t>
    </rPh>
    <rPh sb="3" eb="6">
      <t>リョウタロウ</t>
    </rPh>
    <phoneticPr fontId="9" alignment="center"/>
  </si>
  <si>
    <t>三輪　まな</t>
    <rPh sb="0" eb="2">
      <t>ミワ</t>
    </rPh>
    <phoneticPr fontId="9" alignment="center"/>
  </si>
  <si>
    <t>名草　未来</t>
    <rPh sb="0" eb="1">
      <t>ナ</t>
    </rPh>
    <rPh sb="1" eb="2">
      <t>グサ</t>
    </rPh>
    <rPh sb="3" eb="5">
      <t>ミライ</t>
    </rPh>
    <phoneticPr fontId="9" alignment="center"/>
  </si>
  <si>
    <t>岩見　颯祐</t>
    <rPh sb="0" eb="2">
      <t>イワミ</t>
    </rPh>
    <rPh sb="3" eb="4">
      <t>ソウ</t>
    </rPh>
    <rPh sb="4" eb="5">
      <t>スケ</t>
    </rPh>
    <phoneticPr fontId="9" alignment="center"/>
  </si>
  <si>
    <t>野呂　真菜佳</t>
    <rPh sb="0" eb="2">
      <t>ノロ</t>
    </rPh>
    <rPh sb="3" eb="4">
      <t>マ</t>
    </rPh>
    <rPh sb="4" eb="5">
      <t>ナ</t>
    </rPh>
    <rPh sb="5" eb="6">
      <t>カ</t>
    </rPh>
    <phoneticPr fontId="9" alignment="center"/>
  </si>
  <si>
    <t>奥山　陽色</t>
    <rPh sb="0" eb="2">
      <t>オクヤマ</t>
    </rPh>
    <rPh sb="3" eb="4">
      <t>ヒ</t>
    </rPh>
    <rPh sb="4" eb="5">
      <t>イロ</t>
    </rPh>
    <phoneticPr fontId="9" alignment="center"/>
  </si>
  <si>
    <t>横角　優奈</t>
    <rPh sb="0" eb="1">
      <t>ヨコ</t>
    </rPh>
    <rPh sb="1" eb="2">
      <t>ズミ</t>
    </rPh>
    <rPh sb="3" eb="4">
      <t>ユウ</t>
    </rPh>
    <rPh sb="4" eb="5">
      <t>ナ</t>
    </rPh>
    <phoneticPr fontId="9" alignment="center"/>
  </si>
  <si>
    <t>久保　さくら</t>
    <rPh sb="0" eb="2">
      <t>クボ</t>
    </rPh>
    <phoneticPr fontId="9" alignment="center"/>
  </si>
  <si>
    <t>上谷　勇翔</t>
    <rPh sb="0" eb="2">
      <t>ウエタニ</t>
    </rPh>
    <rPh sb="3" eb="4">
      <t>ハヤ</t>
    </rPh>
    <rPh sb="4" eb="5">
      <t>ト</t>
    </rPh>
    <phoneticPr fontId="9" alignment="center"/>
  </si>
  <si>
    <t>田中　遥光</t>
    <rPh sb="0" eb="2">
      <t>タナカ</t>
    </rPh>
    <rPh sb="3" eb="4">
      <t>ハル</t>
    </rPh>
    <rPh sb="4" eb="5">
      <t>キ</t>
    </rPh>
    <phoneticPr fontId="9" alignment="center"/>
  </si>
  <si>
    <t>中村　勝音</t>
    <rPh sb="0" eb="2">
      <t>ナカムラ</t>
    </rPh>
    <rPh sb="3" eb="4">
      <t>ショウ</t>
    </rPh>
    <rPh sb="4" eb="5">
      <t>ト</t>
    </rPh>
    <phoneticPr fontId="9" alignment="center"/>
  </si>
  <si>
    <t>鈴木　瑛大</t>
    <rPh sb="0" eb="2">
      <t>スズキ</t>
    </rPh>
    <rPh sb="3" eb="4">
      <t>エイ</t>
    </rPh>
    <rPh sb="4" eb="5">
      <t>ト</t>
    </rPh>
    <phoneticPr fontId="9" alignment="center"/>
  </si>
  <si>
    <t>不破　嶋吾</t>
    <rPh sb="0" eb="2">
      <t>フワ</t>
    </rPh>
    <rPh sb="3" eb="4">
      <t>トウ</t>
    </rPh>
    <rPh sb="4" eb="5">
      <t>ゴ</t>
    </rPh>
    <phoneticPr fontId="9" alignment="center"/>
  </si>
  <si>
    <t>芝原　由珠</t>
    <rPh sb="0" eb="2">
      <t>シバハラ</t>
    </rPh>
    <rPh sb="3" eb="4">
      <t>ユ</t>
    </rPh>
    <rPh sb="4" eb="5">
      <t>ズ</t>
    </rPh>
    <phoneticPr fontId="9" alignment="center"/>
  </si>
  <si>
    <t>前川　陸翔</t>
    <rPh sb="0" eb="2">
      <t>マエガワ</t>
    </rPh>
    <rPh sb="3" eb="4">
      <t>リク</t>
    </rPh>
    <rPh sb="4" eb="5">
      <t>ト</t>
    </rPh>
    <phoneticPr fontId="9" alignment="center"/>
  </si>
  <si>
    <t>森田　光咲</t>
    <rPh sb="0" eb="2">
      <t>モリタ</t>
    </rPh>
    <rPh sb="3" eb="4">
      <t>ミ</t>
    </rPh>
    <rPh sb="4" eb="5">
      <t>サキ</t>
    </rPh>
    <phoneticPr fontId="9" alignment="center"/>
  </si>
  <si>
    <t>山下　大凱</t>
    <rPh sb="0" eb="2">
      <t>ヤマシタ</t>
    </rPh>
    <rPh sb="3" eb="4">
      <t>タイ</t>
    </rPh>
    <rPh sb="4" eb="5">
      <t>ガ</t>
    </rPh>
    <phoneticPr fontId="9" alignment="center"/>
  </si>
  <si>
    <t>木下　奏人</t>
    <rPh sb="0" eb="2">
      <t>キノシタ</t>
    </rPh>
    <rPh sb="3" eb="4">
      <t>カナ</t>
    </rPh>
    <rPh sb="4" eb="5">
      <t>ト</t>
    </rPh>
    <phoneticPr fontId="9" alignment="center"/>
  </si>
  <si>
    <t>５－３</t>
    <phoneticPr fontId="9"/>
  </si>
  <si>
    <t>５－７</t>
    <phoneticPr fontId="9"/>
  </si>
  <si>
    <t>５－８</t>
    <phoneticPr fontId="9"/>
  </si>
  <si>
    <t>５－９</t>
    <phoneticPr fontId="9"/>
  </si>
  <si>
    <t>５－１１</t>
    <phoneticPr fontId="9"/>
  </si>
  <si>
    <t>５－１２</t>
    <phoneticPr fontId="9"/>
  </si>
  <si>
    <t>５－１８</t>
    <phoneticPr fontId="9"/>
  </si>
  <si>
    <t>５－１９</t>
    <phoneticPr fontId="9"/>
  </si>
  <si>
    <t>５－２１</t>
    <phoneticPr fontId="9"/>
  </si>
  <si>
    <t>５－２２</t>
    <phoneticPr fontId="9"/>
  </si>
  <si>
    <t>田中　逞真</t>
    <rPh sb="0" eb="2">
      <t>タナカ</t>
    </rPh>
    <rPh sb="3" eb="4">
      <t>タク</t>
    </rPh>
    <rPh sb="4" eb="5">
      <t>マ</t>
    </rPh>
    <phoneticPr fontId="9" alignment="center"/>
  </si>
  <si>
    <t>西村　有悟</t>
    <rPh sb="0" eb="2">
      <t>ニシムラ</t>
    </rPh>
    <rPh sb="3" eb="4">
      <t>ユウ</t>
    </rPh>
    <rPh sb="4" eb="5">
      <t>ゴ</t>
    </rPh>
    <phoneticPr fontId="9" alignment="center"/>
  </si>
  <si>
    <t>長谷川　諒</t>
    <rPh sb="0" eb="3">
      <t>ハセガワ</t>
    </rPh>
    <rPh sb="4" eb="5">
      <t>リョウ</t>
    </rPh>
    <phoneticPr fontId="9" alignment="center"/>
  </si>
  <si>
    <t>名草　宙</t>
    <rPh sb="0" eb="1">
      <t>ナ</t>
    </rPh>
    <rPh sb="1" eb="2">
      <t>グサ</t>
    </rPh>
    <rPh sb="3" eb="4">
      <t>ソラ</t>
    </rPh>
    <phoneticPr fontId="9" alignment="center"/>
  </si>
  <si>
    <t>不破　堆賀</t>
    <rPh sb="0" eb="2">
      <t>フワ</t>
    </rPh>
    <rPh sb="3" eb="4">
      <t>タイ</t>
    </rPh>
    <rPh sb="4" eb="5">
      <t>ガ</t>
    </rPh>
    <phoneticPr fontId="9" alignment="center"/>
  </si>
  <si>
    <t>井上　駿</t>
    <rPh sb="0" eb="2">
      <t>イノウエ</t>
    </rPh>
    <rPh sb="3" eb="4">
      <t>シュン</t>
    </rPh>
    <phoneticPr fontId="9" alignment="center"/>
  </si>
  <si>
    <t>庄山　輝</t>
    <rPh sb="0" eb="2">
      <t>ショウヤマ</t>
    </rPh>
    <rPh sb="3" eb="4">
      <t>ヒカル</t>
    </rPh>
    <phoneticPr fontId="9" alignment="center"/>
  </si>
  <si>
    <t>中川　優介</t>
    <rPh sb="0" eb="2">
      <t>ナカガワ</t>
    </rPh>
    <rPh sb="3" eb="5">
      <t>ユウスケ</t>
    </rPh>
    <phoneticPr fontId="9" alignment="center"/>
  </si>
  <si>
    <t>向井　陽汰</t>
    <rPh sb="0" eb="2">
      <t>ムカイ</t>
    </rPh>
    <rPh sb="3" eb="4">
      <t>ヒナ</t>
    </rPh>
    <rPh sb="4" eb="5">
      <t>タ</t>
    </rPh>
    <phoneticPr fontId="9" alignment="center"/>
  </si>
  <si>
    <t>堀江　叶人</t>
    <rPh sb="0" eb="2">
      <t>ホリエ</t>
    </rPh>
    <rPh sb="3" eb="4">
      <t>カナ</t>
    </rPh>
    <rPh sb="4" eb="5">
      <t>ト</t>
    </rPh>
    <phoneticPr fontId="9" alignment="center"/>
  </si>
  <si>
    <t>小林　勇斗</t>
    <rPh sb="0" eb="2">
      <t>コバヤシ</t>
    </rPh>
    <rPh sb="3" eb="4">
      <t>ハヤ</t>
    </rPh>
    <rPh sb="4" eb="5">
      <t>ト</t>
    </rPh>
    <phoneticPr fontId="9" alignment="center"/>
  </si>
  <si>
    <t>倉田　裕翔</t>
    <rPh sb="0" eb="2">
      <t>クラタ</t>
    </rPh>
    <rPh sb="3" eb="4">
      <t>ヒロ</t>
    </rPh>
    <rPh sb="4" eb="5">
      <t>ト</t>
    </rPh>
    <phoneticPr fontId="9" alignment="center"/>
  </si>
  <si>
    <t>野呂　海綸</t>
    <rPh sb="0" eb="2">
      <t>ノロ</t>
    </rPh>
    <rPh sb="3" eb="4">
      <t>カイ</t>
    </rPh>
    <rPh sb="4" eb="5">
      <t>リ</t>
    </rPh>
    <phoneticPr fontId="9" alignment="center"/>
  </si>
  <si>
    <t>長井　敦暉</t>
    <rPh sb="0" eb="2">
      <t>ナガイ</t>
    </rPh>
    <rPh sb="3" eb="4">
      <t>アツ</t>
    </rPh>
    <rPh sb="4" eb="5">
      <t>キ</t>
    </rPh>
    <phoneticPr fontId="9" alignment="center"/>
  </si>
  <si>
    <t>馬塲　颯星</t>
    <rPh sb="0" eb="2">
      <t>ババ</t>
    </rPh>
    <rPh sb="3" eb="4">
      <t>リュウセイ</t>
    </rPh>
    <phoneticPr fontId="9" alignment="center"/>
  </si>
  <si>
    <t>５－１３</t>
    <phoneticPr fontId="9"/>
  </si>
  <si>
    <t>５－１４</t>
    <phoneticPr fontId="9"/>
  </si>
  <si>
    <t>５－１５</t>
    <phoneticPr fontId="9"/>
  </si>
  <si>
    <t>５－１６</t>
    <phoneticPr fontId="9"/>
  </si>
  <si>
    <t>５－１７</t>
    <phoneticPr fontId="9"/>
  </si>
  <si>
    <t>５－２０</t>
    <phoneticPr fontId="9"/>
  </si>
  <si>
    <t>５－２４</t>
    <phoneticPr fontId="9"/>
  </si>
  <si>
    <t>５－２５</t>
    <phoneticPr fontId="9"/>
  </si>
  <si>
    <t>５－２６</t>
    <phoneticPr fontId="9"/>
  </si>
  <si>
    <t>５－２７</t>
    <phoneticPr fontId="9"/>
  </si>
  <si>
    <t>５－３０</t>
    <phoneticPr fontId="9"/>
  </si>
  <si>
    <t>５－３１</t>
    <phoneticPr fontId="9"/>
  </si>
  <si>
    <t>５－３２</t>
    <phoneticPr fontId="9"/>
  </si>
  <si>
    <t>５－３３</t>
    <phoneticPr fontId="9"/>
  </si>
  <si>
    <t>５－３８</t>
    <phoneticPr fontId="9"/>
  </si>
  <si>
    <t>５－３７</t>
    <phoneticPr fontId="9"/>
  </si>
  <si>
    <t>中川　修伽</t>
    <rPh sb="0" eb="2">
      <t>ナカガワ</t>
    </rPh>
    <rPh sb="3" eb="4">
      <t>シュウ</t>
    </rPh>
    <rPh sb="4" eb="5">
      <t>カ</t>
    </rPh>
    <phoneticPr fontId="9" alignment="center"/>
  </si>
  <si>
    <t>吉岡　茅咲</t>
    <rPh sb="0" eb="2">
      <t>ヨシオカ</t>
    </rPh>
    <rPh sb="3" eb="5">
      <t>チサキ</t>
    </rPh>
    <phoneticPr fontId="9" alignment="center"/>
  </si>
  <si>
    <t>玉村　和奏</t>
    <rPh sb="0" eb="2">
      <t>タマムラ</t>
    </rPh>
    <rPh sb="3" eb="5">
      <t>ワカナ</t>
    </rPh>
    <phoneticPr fontId="9" alignment="center"/>
  </si>
  <si>
    <t>岡島　奏音</t>
    <rPh sb="0" eb="2">
      <t>オカジマ</t>
    </rPh>
    <rPh sb="3" eb="4">
      <t>カ</t>
    </rPh>
    <rPh sb="4" eb="5">
      <t>ノン</t>
    </rPh>
    <phoneticPr fontId="9" alignment="center"/>
  </si>
  <si>
    <t>藤井　佑里菜</t>
    <rPh sb="0" eb="2">
      <t>フジイ</t>
    </rPh>
    <rPh sb="3" eb="4">
      <t>ユ</t>
    </rPh>
    <rPh sb="4" eb="5">
      <t>リ</t>
    </rPh>
    <rPh sb="5" eb="6">
      <t>ナ</t>
    </rPh>
    <phoneticPr fontId="9" alignment="center"/>
  </si>
  <si>
    <t>吉崎　永菜</t>
    <rPh sb="0" eb="2">
      <t>ヨシザキ</t>
    </rPh>
    <rPh sb="3" eb="4">
      <t>エ</t>
    </rPh>
    <rPh sb="4" eb="5">
      <t>ナ</t>
    </rPh>
    <phoneticPr fontId="9" alignment="center"/>
  </si>
  <si>
    <t>６－１</t>
    <phoneticPr fontId="2"/>
  </si>
  <si>
    <t>６－２</t>
    <phoneticPr fontId="2"/>
  </si>
  <si>
    <t>６－１４</t>
    <phoneticPr fontId="2"/>
  </si>
  <si>
    <t>６－２１</t>
    <phoneticPr fontId="2"/>
  </si>
  <si>
    <t>６－２２</t>
    <phoneticPr fontId="2"/>
  </si>
  <si>
    <t>６－２４</t>
    <phoneticPr fontId="2"/>
  </si>
  <si>
    <t>６－２３</t>
    <phoneticPr fontId="2"/>
  </si>
  <si>
    <t>J&amp;E久居</t>
    <rPh sb="3" eb="5">
      <t>ヒサイ</t>
    </rPh>
    <phoneticPr fontId="3"/>
  </si>
  <si>
    <t>６－３</t>
    <phoneticPr fontId="3"/>
  </si>
  <si>
    <t>６－４</t>
    <phoneticPr fontId="3"/>
  </si>
  <si>
    <t>６－５</t>
    <phoneticPr fontId="3"/>
  </si>
  <si>
    <t>６－６</t>
    <phoneticPr fontId="3"/>
  </si>
  <si>
    <t>６－７</t>
    <phoneticPr fontId="3"/>
  </si>
  <si>
    <t>６－８</t>
    <phoneticPr fontId="3"/>
  </si>
  <si>
    <t>６－１０</t>
    <phoneticPr fontId="3"/>
  </si>
  <si>
    <t>６－１３</t>
    <phoneticPr fontId="3"/>
  </si>
  <si>
    <t>６－１５</t>
    <phoneticPr fontId="3"/>
  </si>
  <si>
    <t>６－１６</t>
    <phoneticPr fontId="3"/>
  </si>
  <si>
    <t>６－１７</t>
    <phoneticPr fontId="3"/>
  </si>
  <si>
    <t>６－１８</t>
    <phoneticPr fontId="3"/>
  </si>
  <si>
    <t>白山陸上クラブ</t>
    <rPh sb="0" eb="4">
      <t>ハクサンリクジョウ</t>
    </rPh>
    <phoneticPr fontId="3"/>
  </si>
  <si>
    <t>２－１９</t>
    <phoneticPr fontId="9"/>
  </si>
  <si>
    <t>田口　大聖</t>
    <rPh sb="0" eb="2">
      <t>タグチ</t>
    </rPh>
    <rPh sb="3" eb="5">
      <t>タイセイ</t>
    </rPh>
    <phoneticPr fontId="9"/>
  </si>
  <si>
    <t>２－１</t>
    <phoneticPr fontId="9"/>
  </si>
  <si>
    <t>５－２０</t>
    <phoneticPr fontId="9"/>
  </si>
  <si>
    <t>６－１９</t>
    <phoneticPr fontId="3"/>
  </si>
  <si>
    <t>高橋　りこ</t>
    <rPh sb="0" eb="2">
      <t>タカハシ</t>
    </rPh>
    <phoneticPr fontId="9"/>
  </si>
  <si>
    <t>３一１８</t>
    <phoneticPr fontId="9"/>
  </si>
  <si>
    <t>６－１３</t>
    <phoneticPr fontId="3"/>
  </si>
  <si>
    <t>５－３４</t>
    <phoneticPr fontId="9"/>
  </si>
  <si>
    <t>DNS</t>
    <phoneticPr fontId="9"/>
  </si>
  <si>
    <t>DNS</t>
    <phoneticPr fontId="9"/>
  </si>
  <si>
    <t>DNS</t>
    <phoneticPr fontId="3"/>
  </si>
  <si>
    <t>DNS</t>
    <phoneticPr fontId="9"/>
  </si>
  <si>
    <t>DNS</t>
    <phoneticPr fontId="25"/>
  </si>
  <si>
    <t>DNS</t>
    <phoneticPr fontId="3"/>
  </si>
  <si>
    <t>５－２７</t>
    <phoneticPr fontId="9"/>
  </si>
  <si>
    <t>５－２３</t>
    <phoneticPr fontId="9"/>
  </si>
  <si>
    <t>4'07"3</t>
    <phoneticPr fontId="3"/>
  </si>
  <si>
    <t>3'29"0</t>
    <phoneticPr fontId="3"/>
  </si>
  <si>
    <t>4'09"3</t>
    <phoneticPr fontId="3"/>
  </si>
  <si>
    <t>3'27"9</t>
    <phoneticPr fontId="3"/>
  </si>
  <si>
    <t>3'50"5</t>
    <phoneticPr fontId="3"/>
  </si>
  <si>
    <t>3'56"0</t>
    <phoneticPr fontId="3"/>
  </si>
  <si>
    <t>4'16"8</t>
    <phoneticPr fontId="3"/>
  </si>
  <si>
    <t>3'56"3</t>
    <phoneticPr fontId="3"/>
  </si>
  <si>
    <t>3'45"2</t>
    <phoneticPr fontId="3"/>
  </si>
  <si>
    <t>3'53"5</t>
    <phoneticPr fontId="3"/>
  </si>
  <si>
    <t>3'28"1</t>
    <phoneticPr fontId="3"/>
  </si>
  <si>
    <t>3'55"7</t>
    <phoneticPr fontId="3"/>
  </si>
  <si>
    <t>3'37"9</t>
    <phoneticPr fontId="3"/>
  </si>
  <si>
    <t>3'33"6</t>
    <phoneticPr fontId="3"/>
  </si>
  <si>
    <t>3'37"3</t>
    <phoneticPr fontId="3"/>
  </si>
  <si>
    <t>3'43"5</t>
    <phoneticPr fontId="3"/>
  </si>
  <si>
    <t>3'59"1</t>
    <phoneticPr fontId="3"/>
  </si>
  <si>
    <t>3'45"6</t>
    <phoneticPr fontId="3"/>
  </si>
  <si>
    <t>4'30"1</t>
    <phoneticPr fontId="3"/>
  </si>
  <si>
    <t>3'48"2</t>
    <phoneticPr fontId="3"/>
  </si>
  <si>
    <t>3'59"7</t>
    <phoneticPr fontId="3"/>
  </si>
  <si>
    <t>4'27"2</t>
    <phoneticPr fontId="3"/>
  </si>
  <si>
    <t>4'19"1</t>
    <phoneticPr fontId="3"/>
  </si>
  <si>
    <t>3'50"0</t>
    <phoneticPr fontId="3"/>
  </si>
  <si>
    <t>3'53"1</t>
    <phoneticPr fontId="9"/>
  </si>
  <si>
    <t>3'31"0</t>
    <phoneticPr fontId="9"/>
  </si>
  <si>
    <t>3'24"6</t>
    <phoneticPr fontId="9"/>
  </si>
  <si>
    <t>4'07"7</t>
    <phoneticPr fontId="9"/>
  </si>
  <si>
    <t>4'23"9</t>
    <phoneticPr fontId="9"/>
  </si>
  <si>
    <t>4'02"3</t>
    <phoneticPr fontId="9"/>
  </si>
  <si>
    <t>3'38"8</t>
    <phoneticPr fontId="9"/>
  </si>
  <si>
    <t>4'07"2</t>
    <phoneticPr fontId="9"/>
  </si>
  <si>
    <t>3'36"1</t>
    <phoneticPr fontId="9"/>
  </si>
  <si>
    <t>3'44"1</t>
    <phoneticPr fontId="9"/>
  </si>
  <si>
    <t>4'01"1</t>
    <phoneticPr fontId="9"/>
  </si>
  <si>
    <t>4'34"8</t>
    <phoneticPr fontId="9"/>
  </si>
  <si>
    <t>3'38"6</t>
    <phoneticPr fontId="9"/>
  </si>
  <si>
    <t>4'13"3</t>
    <phoneticPr fontId="9"/>
  </si>
  <si>
    <t>3'51"0</t>
    <phoneticPr fontId="9"/>
  </si>
  <si>
    <t>4'01"4</t>
    <phoneticPr fontId="9"/>
  </si>
  <si>
    <t>4'06"0</t>
    <phoneticPr fontId="9"/>
  </si>
  <si>
    <t>4'09"3</t>
    <phoneticPr fontId="9"/>
  </si>
  <si>
    <t>4'09"6</t>
    <phoneticPr fontId="9"/>
  </si>
  <si>
    <t>4'10"0</t>
    <phoneticPr fontId="9"/>
  </si>
  <si>
    <t>4'11"3</t>
    <phoneticPr fontId="9"/>
  </si>
  <si>
    <t>4'11"8</t>
    <phoneticPr fontId="9"/>
  </si>
  <si>
    <t>4'12"0</t>
    <phoneticPr fontId="9"/>
  </si>
  <si>
    <t>4'29"3</t>
    <phoneticPr fontId="9"/>
  </si>
  <si>
    <t>4'29"9</t>
    <phoneticPr fontId="9"/>
  </si>
  <si>
    <t>3'50"7</t>
    <phoneticPr fontId="9"/>
  </si>
  <si>
    <t>4'33"4</t>
    <phoneticPr fontId="9"/>
  </si>
  <si>
    <t>3'52"0</t>
    <phoneticPr fontId="9"/>
  </si>
  <si>
    <t>4'02"9</t>
    <phoneticPr fontId="9"/>
  </si>
  <si>
    <t>4'21"0</t>
    <phoneticPr fontId="9"/>
  </si>
  <si>
    <t>3'37"7</t>
    <phoneticPr fontId="9"/>
  </si>
  <si>
    <t>3'53"8</t>
    <phoneticPr fontId="9"/>
  </si>
  <si>
    <t>4'32"8</t>
    <phoneticPr fontId="9"/>
  </si>
  <si>
    <t>4'05"7</t>
    <phoneticPr fontId="9"/>
  </si>
  <si>
    <t>3'58"1</t>
    <phoneticPr fontId="9"/>
  </si>
  <si>
    <t>4'15"2</t>
    <phoneticPr fontId="9"/>
  </si>
  <si>
    <t>4'07"9</t>
    <phoneticPr fontId="9"/>
  </si>
  <si>
    <t>4'33"6</t>
    <phoneticPr fontId="9"/>
  </si>
  <si>
    <t>１年生女</t>
    <rPh sb="1" eb="2">
      <t>ネン</t>
    </rPh>
    <rPh sb="2" eb="3">
      <t>セイ</t>
    </rPh>
    <rPh sb="3" eb="4">
      <t>オンナ</t>
    </rPh>
    <phoneticPr fontId="9"/>
  </si>
  <si>
    <t>1組</t>
    <rPh sb="1" eb="2">
      <t>クミ</t>
    </rPh>
    <phoneticPr fontId="9"/>
  </si>
  <si>
    <t>2組</t>
    <rPh sb="1" eb="2">
      <t>クミ</t>
    </rPh>
    <phoneticPr fontId="9"/>
  </si>
  <si>
    <t>２年生女</t>
    <rPh sb="1" eb="2">
      <t>ネン</t>
    </rPh>
    <rPh sb="2" eb="3">
      <t>セイ</t>
    </rPh>
    <rPh sb="3" eb="4">
      <t>オンナ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</si>
</sst>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_);[Red]\(0.0\)"/>
    <numFmt numFmtId="178" formatCode="0.00_);[Red]\(0.00\)"/>
    <numFmt numFmtId="179" formatCode="0.00_ "/>
    <numFmt numFmtId="180" formatCode="mm:ss.00"/>
    <numFmt numFmtId="181" formatCode="0.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HGP創英角ﾎﾟｯﾌﾟ体"/>
      <family val="3"/>
      <charset val="128"/>
    </font>
    <font>
      <sz val="10"/>
      <name val="ＭＳ Ｐゴシック"/>
      <family val="3"/>
      <charset val="128"/>
    </font>
    <font>
      <b/>
      <sz val="12"/>
      <name val="HG創英角ﾎﾟｯﾌﾟ体"/>
      <family val="3"/>
      <charset val="128"/>
    </font>
    <font>
      <sz val="6"/>
      <name val="ＭＳ Ｐゴシック"/>
      <family val="3"/>
      <charset val="128"/>
    </font>
    <font>
      <b/>
      <sz val="12"/>
      <name val="HGP創英角ﾎﾟｯﾌﾟ体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0"/>
      <name val="ＭＳ Ｐ明朝"/>
      <family val="1"/>
      <charset val="128"/>
    </font>
    <font>
      <sz val="11"/>
      <color indexed="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HGP創英角ﾎﾟｯﾌﾟ体"/>
      <family val="3"/>
      <charset val="128"/>
    </font>
    <font>
      <b/>
      <sz val="12"/>
      <name val="HGS創英角ﾎﾟｯﾌﾟ体"/>
      <family val="3"/>
      <charset val="128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0">
    <xf numFmtId="0" fontId="3" fillId="0" borderId="0" xfId="0" applyFont="1"/>
    <xf numFmtId="0" fontId="4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/>
    <xf numFmtId="0" fontId="5" fillId="0" borderId="0" xfId="0" applyFont="1"/>
    <xf numFmtId="0" fontId="10" fillId="0" borderId="0" xfId="3" applyFont="1" applyAlignment="1">
      <alignment vertical="center"/>
    </xf>
    <xf numFmtId="0" fontId="11" fillId="0" borderId="0" xfId="3" applyFont="1">
      <alignment vertical="center"/>
    </xf>
    <xf numFmtId="0" fontId="5" fillId="0" borderId="0" xfId="3" applyFont="1">
      <alignment vertical="center"/>
    </xf>
    <xf numFmtId="178" fontId="5" fillId="0" borderId="0" xfId="0" applyNumberFormat="1" applyFont="1"/>
    <xf numFmtId="179" fontId="3" fillId="0" borderId="0" xfId="0" applyNumberFormat="1" applyFont="1"/>
    <xf numFmtId="178" fontId="4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/>
    <xf numFmtId="49" fontId="5" fillId="0" borderId="0" xfId="0" applyNumberFormat="1" applyFont="1"/>
    <xf numFmtId="178" fontId="4" fillId="0" borderId="3" xfId="0" applyNumberFormat="1" applyFont="1" applyFill="1" applyBorder="1"/>
    <xf numFmtId="179" fontId="4" fillId="0" borderId="3" xfId="0" applyNumberFormat="1" applyFont="1" applyFill="1" applyBorder="1" applyAlignment="1">
      <alignment horizontal="right"/>
    </xf>
    <xf numFmtId="179" fontId="3" fillId="0" borderId="0" xfId="0" applyNumberFormat="1" applyFont="1" applyFill="1" applyBorder="1"/>
    <xf numFmtId="1" fontId="4" fillId="0" borderId="0" xfId="0" applyNumberFormat="1" applyFont="1" applyFill="1" applyBorder="1"/>
    <xf numFmtId="179" fontId="4" fillId="0" borderId="0" xfId="0" applyNumberFormat="1" applyFont="1" applyFill="1" applyBorder="1"/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79" fontId="3" fillId="0" borderId="0" xfId="0" applyNumberFormat="1" applyFont="1" applyFill="1"/>
    <xf numFmtId="0" fontId="3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/>
    <xf numFmtId="178" fontId="3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76" fontId="4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49" fontId="14" fillId="0" borderId="0" xfId="4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77" fontId="4" fillId="0" borderId="3" xfId="0" applyNumberFormat="1" applyFont="1" applyFill="1" applyBorder="1"/>
    <xf numFmtId="177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6" fontId="4" fillId="0" borderId="8" xfId="0" applyNumberFormat="1" applyFont="1" applyFill="1" applyBorder="1"/>
    <xf numFmtId="176" fontId="4" fillId="0" borderId="0" xfId="0" applyNumberFormat="1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left" vertical="center"/>
    </xf>
    <xf numFmtId="176" fontId="18" fillId="0" borderId="11" xfId="0" applyNumberFormat="1" applyFont="1" applyFill="1" applyBorder="1" applyAlignment="1">
      <alignment horizontal="left" vertical="center"/>
    </xf>
    <xf numFmtId="176" fontId="18" fillId="0" borderId="14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/>
    <xf numFmtId="176" fontId="5" fillId="0" borderId="13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0" fontId="8" fillId="0" borderId="4" xfId="3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9" fontId="11" fillId="0" borderId="3" xfId="3" applyNumberFormat="1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178" fontId="11" fillId="0" borderId="3" xfId="3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79" fontId="11" fillId="0" borderId="3" xfId="0" applyNumberFormat="1" applyFont="1" applyFill="1" applyBorder="1" applyAlignment="1">
      <alignment horizontal="center" vertical="center"/>
    </xf>
    <xf numFmtId="0" fontId="20" fillId="0" borderId="0" xfId="3" applyFont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7" fontId="4" fillId="0" borderId="3" xfId="0" applyNumberFormat="1" applyFont="1" applyBorder="1" applyAlignment="1">
      <alignment horizontal="right"/>
    </xf>
    <xf numFmtId="49" fontId="5" fillId="0" borderId="12" xfId="0" applyNumberFormat="1" applyFont="1" applyFill="1" applyBorder="1" applyAlignment="1">
      <alignment horizontal="left"/>
    </xf>
    <xf numFmtId="176" fontId="5" fillId="0" borderId="12" xfId="0" applyNumberFormat="1" applyFont="1" applyFill="1" applyBorder="1" applyAlignment="1">
      <alignment horizontal="left"/>
    </xf>
    <xf numFmtId="177" fontId="5" fillId="0" borderId="12" xfId="0" applyNumberFormat="1" applyFont="1" applyFill="1" applyBorder="1" applyAlignment="1">
      <alignment horizontal="left"/>
    </xf>
    <xf numFmtId="179" fontId="5" fillId="0" borderId="12" xfId="0" applyNumberFormat="1" applyFont="1" applyFill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0" fillId="0" borderId="3" xfId="1" applyFont="1" applyFill="1" applyBorder="1" applyAlignment="1">
      <alignment horizontal="center" vertical="center"/>
    </xf>
    <xf numFmtId="179" fontId="4" fillId="0" borderId="3" xfId="0" applyNumberFormat="1" applyFont="1" applyFill="1" applyBorder="1"/>
    <xf numFmtId="0" fontId="0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5" fillId="0" borderId="3" xfId="0" applyFont="1" applyBorder="1"/>
    <xf numFmtId="56" fontId="0" fillId="0" borderId="3" xfId="0" applyNumberFormat="1" applyFont="1" applyBorder="1" applyAlignment="1">
      <alignment horizontal="center"/>
    </xf>
    <xf numFmtId="0" fontId="17" fillId="0" borderId="3" xfId="1" applyFont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center" vertical="center" wrapText="1"/>
    </xf>
    <xf numFmtId="1" fontId="4" fillId="0" borderId="3" xfId="0" applyNumberFormat="1" applyFont="1" applyFill="1" applyBorder="1"/>
    <xf numFmtId="0" fontId="3" fillId="0" borderId="0" xfId="0" applyFont="1" applyFill="1"/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49" fontId="15" fillId="0" borderId="3" xfId="4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49" fontId="12" fillId="0" borderId="3" xfId="4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right"/>
    </xf>
    <xf numFmtId="49" fontId="22" fillId="0" borderId="3" xfId="4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3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22" fillId="2" borderId="3" xfId="4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49" fontId="15" fillId="2" borderId="3" xfId="4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24" fillId="2" borderId="3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/>
    </xf>
    <xf numFmtId="177" fontId="5" fillId="0" borderId="3" xfId="0" applyNumberFormat="1" applyFont="1" applyBorder="1"/>
    <xf numFmtId="0" fontId="27" fillId="0" borderId="3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/>
    </xf>
    <xf numFmtId="0" fontId="29" fillId="2" borderId="3" xfId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/>
    <xf numFmtId="0" fontId="29" fillId="0" borderId="3" xfId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/>
    </xf>
    <xf numFmtId="0" fontId="31" fillId="0" borderId="3" xfId="1" applyFont="1" applyBorder="1" applyAlignment="1">
      <alignment horizontal="center" vertical="center" wrapText="1"/>
    </xf>
    <xf numFmtId="0" fontId="31" fillId="0" borderId="3" xfId="1" applyFont="1" applyFill="1" applyBorder="1" applyAlignment="1">
      <alignment horizontal="center" vertical="center" wrapText="1"/>
    </xf>
    <xf numFmtId="0" fontId="32" fillId="0" borderId="3" xfId="1" applyFont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0" fontId="28" fillId="0" borderId="3" xfId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/>
    </xf>
    <xf numFmtId="180" fontId="4" fillId="2" borderId="3" xfId="0" applyNumberFormat="1" applyFont="1" applyFill="1" applyBorder="1" applyAlignment="1">
      <alignment horizontal="right"/>
    </xf>
    <xf numFmtId="177" fontId="5" fillId="2" borderId="3" xfId="0" applyNumberFormat="1" applyFont="1" applyFill="1" applyBorder="1" applyAlignment="1">
      <alignment horizontal="right"/>
    </xf>
    <xf numFmtId="0" fontId="33" fillId="0" borderId="3" xfId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56" fontId="0" fillId="0" borderId="3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19" fillId="0" borderId="9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77" fontId="4" fillId="2" borderId="9" xfId="0" applyNumberFormat="1" applyFont="1" applyFill="1" applyBorder="1" applyAlignment="1">
      <alignment horizontal="right"/>
    </xf>
    <xf numFmtId="177" fontId="4" fillId="2" borderId="16" xfId="0" applyNumberFormat="1" applyFont="1" applyFill="1" applyBorder="1" applyAlignment="1">
      <alignment horizontal="right"/>
    </xf>
    <xf numFmtId="177" fontId="4" fillId="2" borderId="10" xfId="0" applyNumberFormat="1" applyFont="1" applyFill="1" applyBorder="1" applyAlignment="1">
      <alignment horizontal="right"/>
    </xf>
    <xf numFmtId="1" fontId="4" fillId="2" borderId="9" xfId="0" applyNumberFormat="1" applyFont="1" applyFill="1" applyBorder="1" applyAlignment="1">
      <alignment horizontal="right"/>
    </xf>
    <xf numFmtId="1" fontId="4" fillId="2" borderId="16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right"/>
    </xf>
    <xf numFmtId="178" fontId="4" fillId="2" borderId="9" xfId="0" applyNumberFormat="1" applyFont="1" applyFill="1" applyBorder="1" applyAlignment="1">
      <alignment horizontal="right"/>
    </xf>
    <xf numFmtId="178" fontId="4" fillId="2" borderId="16" xfId="0" applyNumberFormat="1" applyFont="1" applyFill="1" applyBorder="1" applyAlignment="1">
      <alignment horizontal="right"/>
    </xf>
    <xf numFmtId="178" fontId="4" fillId="2" borderId="10" xfId="0" applyNumberFormat="1" applyFont="1" applyFill="1" applyBorder="1" applyAlignment="1">
      <alignment horizontal="right"/>
    </xf>
    <xf numFmtId="0" fontId="20" fillId="0" borderId="0" xfId="3" applyFont="1" applyAlignment="1">
      <alignment horizontal="left" vertical="center"/>
    </xf>
    <xf numFmtId="0" fontId="8" fillId="0" borderId="4" xfId="3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</cellXfs>
  <cellStyles count="14">
    <cellStyle name="標準" xfId="0" builtinId="0"/>
    <cellStyle name="標準 2" xfId="1" xr:uid="{00000000-0005-0000-0000-000001000000}"/>
    <cellStyle name="標準 3" xfId="6" xr:uid="{00000000-0005-0000-0000-000002000000}"/>
    <cellStyle name="標準 3 2" xfId="7" xr:uid="{00000000-0005-0000-0000-000003000000}"/>
    <cellStyle name="標準 3 2 2" xfId="11" xr:uid="{00000000-0005-0000-0000-000003000000}"/>
    <cellStyle name="標準 3 3" xfId="8" xr:uid="{00000000-0005-0000-0000-000004000000}"/>
    <cellStyle name="標準 3 3 2" xfId="12" xr:uid="{00000000-0005-0000-0000-000004000000}"/>
    <cellStyle name="標準 4" xfId="5" xr:uid="{00000000-0005-0000-0000-000005000000}"/>
    <cellStyle name="標準 4 2" xfId="9" xr:uid="{00000000-0005-0000-0000-000006000000}"/>
    <cellStyle name="標準 4 2 2" xfId="13" xr:uid="{00000000-0005-0000-0000-000006000000}"/>
    <cellStyle name="標準 4 3" xfId="10" xr:uid="{00000000-0005-0000-0000-000005000000}"/>
    <cellStyle name="標準 5" xfId="2" xr:uid="{00000000-0005-0000-0000-000007000000}"/>
    <cellStyle name="標準_Sheet1" xfId="4" xr:uid="{00000000-0005-0000-0000-000008000000}"/>
    <cellStyle name="標準_オープン1・２年" xfId="3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cxxfm@yahoo.co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httokuda@lilac.ocn.ne.j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komaki-h@amigo2.ne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httokuda@lilac.ocn.ne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httokuda@lilac.ocn.ne.j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httokuda@lilac.ocn.ne.j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26"/>
  <sheetViews>
    <sheetView zoomScale="86" zoomScaleNormal="86" workbookViewId="0">
      <selection activeCell="D3" sqref="D3"/>
    </sheetView>
  </sheetViews>
  <sheetFormatPr defaultColWidth="9" defaultRowHeight="16.5" x14ac:dyDescent="0.25"/>
  <cols>
    <col min="1" max="1" width="5" style="6" customWidth="1"/>
    <col min="2" max="2" width="7.453125" style="6" customWidth="1"/>
    <col min="3" max="3" width="24.453125" style="6" customWidth="1"/>
    <col min="4" max="4" width="25" style="6" customWidth="1"/>
    <col min="5" max="5" width="10" style="29" customWidth="1"/>
    <col min="6" max="11" width="10" style="6" customWidth="1"/>
    <col min="12" max="16384" width="9" style="6"/>
  </cols>
  <sheetData>
    <row r="1" spans="1:14" x14ac:dyDescent="0.25">
      <c r="B1" s="171" t="s">
        <v>63</v>
      </c>
      <c r="C1" s="172"/>
      <c r="D1" s="172"/>
      <c r="E1" s="172"/>
    </row>
    <row r="2" spans="1:14" x14ac:dyDescent="0.25">
      <c r="B2" s="59"/>
      <c r="C2" s="48"/>
      <c r="D2" s="48"/>
      <c r="E2" s="48"/>
    </row>
    <row r="4" spans="1:14" x14ac:dyDescent="0.25">
      <c r="A4" s="173" t="s">
        <v>25</v>
      </c>
      <c r="B4" s="174"/>
      <c r="E4" s="58"/>
      <c r="G4" s="54"/>
      <c r="I4" s="54"/>
      <c r="K4" s="54"/>
    </row>
    <row r="5" spans="1:14" x14ac:dyDescent="0.25">
      <c r="A5" s="57"/>
      <c r="B5" s="57"/>
      <c r="E5" s="53" t="s">
        <v>24</v>
      </c>
      <c r="F5" s="50"/>
      <c r="G5" s="54" t="s">
        <v>4</v>
      </c>
      <c r="I5" s="55" t="s">
        <v>5</v>
      </c>
      <c r="J5" s="50"/>
      <c r="K5" s="56" t="s">
        <v>6</v>
      </c>
    </row>
    <row r="6" spans="1:14" x14ac:dyDescent="0.25">
      <c r="B6" s="51" t="s">
        <v>7</v>
      </c>
      <c r="C6" s="51" t="s">
        <v>8</v>
      </c>
      <c r="D6" s="51" t="s">
        <v>9</v>
      </c>
      <c r="E6" s="81" t="s">
        <v>10</v>
      </c>
      <c r="F6" s="61" t="s">
        <v>11</v>
      </c>
      <c r="G6" s="82" t="s">
        <v>12</v>
      </c>
      <c r="H6" s="62" t="s">
        <v>11</v>
      </c>
      <c r="I6" s="82" t="s">
        <v>13</v>
      </c>
      <c r="J6" s="61" t="s">
        <v>11</v>
      </c>
      <c r="K6" s="52"/>
    </row>
    <row r="7" spans="1:14" ht="30" customHeight="1" x14ac:dyDescent="0.35">
      <c r="A7" s="38">
        <v>1</v>
      </c>
      <c r="B7" s="114" t="s">
        <v>70</v>
      </c>
      <c r="C7" s="164" t="s" ph="1">
        <v>354</v>
      </c>
      <c r="D7" s="110" t="s">
        <v>100</v>
      </c>
      <c r="E7" s="60">
        <v>7.9</v>
      </c>
      <c r="F7" s="34">
        <f t="shared" ref="F7:F25" si="0">ROUND(25.4347*(25.5-E7*2.1)^1.34,0)</f>
        <v>477</v>
      </c>
      <c r="G7" s="16">
        <v>3.43</v>
      </c>
      <c r="H7" s="34">
        <f t="shared" ref="H7:H25" si="1">ROUND(0.14354*(100*G7-1.77)^1.385,0)</f>
        <v>463</v>
      </c>
      <c r="I7" s="17">
        <v>21.62</v>
      </c>
      <c r="J7" s="34">
        <f t="shared" ref="J7:J25" si="2">ROUND(10.14*(I7-3)^1.02,0)</f>
        <v>200</v>
      </c>
      <c r="K7" s="34">
        <f t="shared" ref="K7:K25" si="3">ROUND(F7+H7+J7,0)</f>
        <v>1140</v>
      </c>
      <c r="N7" s="6" ph="1"/>
    </row>
    <row r="8" spans="1:14" ht="30" customHeight="1" x14ac:dyDescent="0.35">
      <c r="A8" s="38">
        <v>2</v>
      </c>
      <c r="B8" s="114" t="s">
        <v>42</v>
      </c>
      <c r="C8" s="164" t="s" ph="1">
        <v>356</v>
      </c>
      <c r="D8" s="110" t="s">
        <v>86</v>
      </c>
      <c r="E8" s="60">
        <v>8.6</v>
      </c>
      <c r="F8" s="34">
        <f t="shared" si="0"/>
        <v>374</v>
      </c>
      <c r="G8" s="16">
        <v>2.92</v>
      </c>
      <c r="H8" s="34">
        <f t="shared" si="1"/>
        <v>370</v>
      </c>
      <c r="I8" s="17">
        <v>33.119999999999997</v>
      </c>
      <c r="J8" s="34">
        <f t="shared" si="2"/>
        <v>327</v>
      </c>
      <c r="K8" s="34">
        <f t="shared" si="3"/>
        <v>1071</v>
      </c>
      <c r="N8" s="6" ph="1"/>
    </row>
    <row r="9" spans="1:14" ht="30" customHeight="1" x14ac:dyDescent="0.35">
      <c r="A9" s="38">
        <v>3</v>
      </c>
      <c r="B9" s="114" t="s">
        <v>40</v>
      </c>
      <c r="C9" s="164" t="s" ph="1">
        <v>358</v>
      </c>
      <c r="D9" s="110" t="s">
        <v>190</v>
      </c>
      <c r="E9" s="60">
        <v>8.6</v>
      </c>
      <c r="F9" s="34">
        <f t="shared" si="0"/>
        <v>374</v>
      </c>
      <c r="G9" s="16">
        <v>2.75</v>
      </c>
      <c r="H9" s="34">
        <f t="shared" si="1"/>
        <v>340</v>
      </c>
      <c r="I9" s="17">
        <v>35.31</v>
      </c>
      <c r="J9" s="34">
        <f t="shared" si="2"/>
        <v>351</v>
      </c>
      <c r="K9" s="34">
        <f t="shared" si="3"/>
        <v>1065</v>
      </c>
      <c r="N9" s="6" ph="1"/>
    </row>
    <row r="10" spans="1:14" ht="30" customHeight="1" x14ac:dyDescent="0.35">
      <c r="A10" s="38">
        <v>4</v>
      </c>
      <c r="B10" s="114" t="s">
        <v>497</v>
      </c>
      <c r="C10" s="164" t="s" ph="1">
        <v>357</v>
      </c>
      <c r="D10" s="110" t="s">
        <v>190</v>
      </c>
      <c r="E10" s="60">
        <v>8.6999999999999993</v>
      </c>
      <c r="F10" s="34">
        <f t="shared" si="0"/>
        <v>360</v>
      </c>
      <c r="G10" s="16">
        <v>2.91</v>
      </c>
      <c r="H10" s="34">
        <f t="shared" si="1"/>
        <v>368</v>
      </c>
      <c r="I10" s="17">
        <v>30.74</v>
      </c>
      <c r="J10" s="34">
        <f t="shared" si="2"/>
        <v>301</v>
      </c>
      <c r="K10" s="34">
        <f t="shared" si="3"/>
        <v>1029</v>
      </c>
      <c r="N10" s="6" ph="1"/>
    </row>
    <row r="11" spans="1:14" ht="30" customHeight="1" x14ac:dyDescent="0.35">
      <c r="A11" s="38">
        <v>5</v>
      </c>
      <c r="B11" s="114" t="s">
        <v>34</v>
      </c>
      <c r="C11" s="164" t="s" ph="1">
        <v>352</v>
      </c>
      <c r="D11" s="110" t="s">
        <v>64</v>
      </c>
      <c r="E11" s="60">
        <v>8.4</v>
      </c>
      <c r="F11" s="34">
        <f t="shared" si="0"/>
        <v>403</v>
      </c>
      <c r="G11" s="16">
        <v>2.63</v>
      </c>
      <c r="H11" s="34">
        <f t="shared" si="1"/>
        <v>320</v>
      </c>
      <c r="I11" s="17">
        <v>26.9</v>
      </c>
      <c r="J11" s="34">
        <f t="shared" si="2"/>
        <v>258</v>
      </c>
      <c r="K11" s="34">
        <f t="shared" si="3"/>
        <v>981</v>
      </c>
      <c r="N11" s="6" ph="1"/>
    </row>
    <row r="12" spans="1:14" ht="30" customHeight="1" x14ac:dyDescent="0.35">
      <c r="A12" s="38">
        <v>6</v>
      </c>
      <c r="B12" s="114" t="s">
        <v>38</v>
      </c>
      <c r="C12" s="164" t="s" ph="1">
        <v>359</v>
      </c>
      <c r="D12" s="110" t="s">
        <v>178</v>
      </c>
      <c r="E12" s="60">
        <v>9.3000000000000007</v>
      </c>
      <c r="F12" s="34">
        <f t="shared" si="0"/>
        <v>279</v>
      </c>
      <c r="G12" s="16">
        <v>2.7</v>
      </c>
      <c r="H12" s="34">
        <f t="shared" si="1"/>
        <v>331</v>
      </c>
      <c r="I12" s="17">
        <v>28.69</v>
      </c>
      <c r="J12" s="34">
        <f t="shared" si="2"/>
        <v>278</v>
      </c>
      <c r="K12" s="34">
        <f t="shared" si="3"/>
        <v>888</v>
      </c>
      <c r="N12" s="6" ph="1"/>
    </row>
    <row r="13" spans="1:14" ht="30" customHeight="1" x14ac:dyDescent="0.35">
      <c r="A13" s="38">
        <v>7</v>
      </c>
      <c r="B13" s="114" t="s">
        <v>66</v>
      </c>
      <c r="C13" s="164" t="s" ph="1">
        <v>361</v>
      </c>
      <c r="D13" s="110" t="s">
        <v>178</v>
      </c>
      <c r="E13" s="60">
        <v>8.9</v>
      </c>
      <c r="F13" s="34">
        <f t="shared" si="0"/>
        <v>333</v>
      </c>
      <c r="G13" s="16">
        <v>2.59</v>
      </c>
      <c r="H13" s="34">
        <f t="shared" si="1"/>
        <v>313</v>
      </c>
      <c r="I13" s="17">
        <v>25.39</v>
      </c>
      <c r="J13" s="34">
        <f t="shared" si="2"/>
        <v>242</v>
      </c>
      <c r="K13" s="34">
        <f t="shared" si="3"/>
        <v>888</v>
      </c>
      <c r="N13" s="6" ph="1"/>
    </row>
    <row r="14" spans="1:14" ht="30" customHeight="1" x14ac:dyDescent="0.35">
      <c r="A14" s="38">
        <v>8</v>
      </c>
      <c r="B14" s="114" t="s">
        <v>37</v>
      </c>
      <c r="C14" s="164" t="s" ph="1">
        <v>355</v>
      </c>
      <c r="D14" s="110" t="s">
        <v>218</v>
      </c>
      <c r="E14" s="60">
        <v>9.4</v>
      </c>
      <c r="F14" s="34">
        <f t="shared" si="0"/>
        <v>266</v>
      </c>
      <c r="G14" s="16">
        <v>2.81</v>
      </c>
      <c r="H14" s="34">
        <f t="shared" si="1"/>
        <v>350</v>
      </c>
      <c r="I14" s="17">
        <v>26.39</v>
      </c>
      <c r="J14" s="34">
        <f t="shared" si="2"/>
        <v>253</v>
      </c>
      <c r="K14" s="34">
        <f t="shared" si="3"/>
        <v>869</v>
      </c>
      <c r="N14" s="6" ph="1"/>
    </row>
    <row r="15" spans="1:14" ht="30" customHeight="1" x14ac:dyDescent="0.35">
      <c r="A15" s="38">
        <v>9</v>
      </c>
      <c r="B15" s="114" t="s">
        <v>43</v>
      </c>
      <c r="C15" s="164" t="s" ph="1">
        <v>370</v>
      </c>
      <c r="D15" s="110" t="s">
        <v>178</v>
      </c>
      <c r="E15" s="60">
        <v>8.6999999999999993</v>
      </c>
      <c r="F15" s="34">
        <f t="shared" si="0"/>
        <v>360</v>
      </c>
      <c r="G15" s="16">
        <v>2.57</v>
      </c>
      <c r="H15" s="34">
        <f t="shared" si="1"/>
        <v>309</v>
      </c>
      <c r="I15" s="17">
        <v>20.87</v>
      </c>
      <c r="J15" s="34">
        <f t="shared" si="2"/>
        <v>192</v>
      </c>
      <c r="K15" s="34">
        <f t="shared" si="3"/>
        <v>861</v>
      </c>
      <c r="N15" s="6" ph="1"/>
    </row>
    <row r="16" spans="1:14" ht="30" customHeight="1" x14ac:dyDescent="0.35">
      <c r="A16" s="38">
        <v>10</v>
      </c>
      <c r="B16" s="114" t="s">
        <v>71</v>
      </c>
      <c r="C16" s="164" t="s" ph="1">
        <v>365</v>
      </c>
      <c r="D16" s="110" t="s">
        <v>87</v>
      </c>
      <c r="E16" s="60">
        <v>8.9</v>
      </c>
      <c r="F16" s="34">
        <f t="shared" si="0"/>
        <v>333</v>
      </c>
      <c r="G16" s="16">
        <v>2.77</v>
      </c>
      <c r="H16" s="34">
        <f t="shared" si="1"/>
        <v>344</v>
      </c>
      <c r="I16" s="17">
        <v>19.78</v>
      </c>
      <c r="J16" s="34">
        <f t="shared" si="2"/>
        <v>180</v>
      </c>
      <c r="K16" s="34">
        <f t="shared" si="3"/>
        <v>857</v>
      </c>
      <c r="N16" s="6" ph="1"/>
    </row>
    <row r="17" spans="1:14" ht="30" customHeight="1" x14ac:dyDescent="0.35">
      <c r="A17" s="38">
        <v>11</v>
      </c>
      <c r="B17" s="114" t="s">
        <v>81</v>
      </c>
      <c r="C17" s="164" t="s" ph="1">
        <v>368</v>
      </c>
      <c r="D17" s="110" t="s">
        <v>86</v>
      </c>
      <c r="E17" s="60">
        <v>9.1</v>
      </c>
      <c r="F17" s="34">
        <f t="shared" si="0"/>
        <v>305</v>
      </c>
      <c r="G17" s="16">
        <v>2.58</v>
      </c>
      <c r="H17" s="34">
        <f t="shared" si="1"/>
        <v>311</v>
      </c>
      <c r="I17" s="17">
        <v>24.13</v>
      </c>
      <c r="J17" s="34">
        <f t="shared" si="2"/>
        <v>228</v>
      </c>
      <c r="K17" s="34">
        <f t="shared" si="3"/>
        <v>844</v>
      </c>
      <c r="N17" s="6" ph="1"/>
    </row>
    <row r="18" spans="1:14" ht="30" customHeight="1" x14ac:dyDescent="0.35">
      <c r="A18" s="38">
        <v>12</v>
      </c>
      <c r="B18" s="114" t="s">
        <v>65</v>
      </c>
      <c r="C18" s="164" t="s" ph="1">
        <v>360</v>
      </c>
      <c r="D18" s="110" t="s">
        <v>178</v>
      </c>
      <c r="E18" s="60">
        <v>8.6999999999999993</v>
      </c>
      <c r="F18" s="34">
        <f t="shared" si="0"/>
        <v>360</v>
      </c>
      <c r="G18" s="16">
        <v>2.64</v>
      </c>
      <c r="H18" s="34">
        <f t="shared" si="1"/>
        <v>321</v>
      </c>
      <c r="I18" s="17">
        <v>16.03</v>
      </c>
      <c r="J18" s="34">
        <f t="shared" si="2"/>
        <v>139</v>
      </c>
      <c r="K18" s="34">
        <f t="shared" si="3"/>
        <v>820</v>
      </c>
      <c r="N18" s="6" ph="1"/>
    </row>
    <row r="19" spans="1:14" ht="30" customHeight="1" x14ac:dyDescent="0.35">
      <c r="A19" s="38">
        <v>13</v>
      </c>
      <c r="B19" s="114" t="s">
        <v>39</v>
      </c>
      <c r="C19" s="164" t="s" ph="1">
        <v>362</v>
      </c>
      <c r="D19" s="110" t="s">
        <v>178</v>
      </c>
      <c r="E19" s="60">
        <v>9.1999999999999993</v>
      </c>
      <c r="F19" s="34">
        <f t="shared" si="0"/>
        <v>292</v>
      </c>
      <c r="G19" s="16">
        <v>2.8</v>
      </c>
      <c r="H19" s="34">
        <f t="shared" si="1"/>
        <v>349</v>
      </c>
      <c r="I19" s="17">
        <v>14.26</v>
      </c>
      <c r="J19" s="34">
        <f t="shared" si="2"/>
        <v>120</v>
      </c>
      <c r="K19" s="34">
        <f t="shared" si="3"/>
        <v>761</v>
      </c>
      <c r="N19" s="6" ph="1"/>
    </row>
    <row r="20" spans="1:14" ht="30" customHeight="1" x14ac:dyDescent="0.35">
      <c r="A20" s="38">
        <v>14</v>
      </c>
      <c r="B20" s="114" t="s">
        <v>35</v>
      </c>
      <c r="C20" s="164" t="s" ph="1">
        <v>369</v>
      </c>
      <c r="D20" s="110" t="s">
        <v>178</v>
      </c>
      <c r="E20" s="60">
        <v>9.4</v>
      </c>
      <c r="F20" s="34">
        <f t="shared" si="0"/>
        <v>266</v>
      </c>
      <c r="G20" s="16">
        <v>2.4300000000000002</v>
      </c>
      <c r="H20" s="34">
        <f t="shared" si="1"/>
        <v>286</v>
      </c>
      <c r="I20" s="17">
        <v>15.99</v>
      </c>
      <c r="J20" s="34">
        <f t="shared" si="2"/>
        <v>139</v>
      </c>
      <c r="K20" s="34">
        <f t="shared" si="3"/>
        <v>691</v>
      </c>
      <c r="N20" s="6" ph="1"/>
    </row>
    <row r="21" spans="1:14" ht="30" customHeight="1" x14ac:dyDescent="0.35">
      <c r="A21" s="38">
        <v>15</v>
      </c>
      <c r="B21" s="114" t="s">
        <v>36</v>
      </c>
      <c r="C21" s="164" t="s" ph="1">
        <v>367</v>
      </c>
      <c r="D21" s="110" t="s">
        <v>182</v>
      </c>
      <c r="E21" s="60">
        <v>9.1999999999999993</v>
      </c>
      <c r="F21" s="34">
        <f t="shared" si="0"/>
        <v>292</v>
      </c>
      <c r="G21" s="16">
        <v>1.81</v>
      </c>
      <c r="H21" s="34">
        <f t="shared" si="1"/>
        <v>190</v>
      </c>
      <c r="I21" s="17">
        <v>22.37</v>
      </c>
      <c r="J21" s="34">
        <f t="shared" si="2"/>
        <v>208</v>
      </c>
      <c r="K21" s="34">
        <f t="shared" si="3"/>
        <v>690</v>
      </c>
      <c r="N21" s="6" ph="1"/>
    </row>
    <row r="22" spans="1:14" ht="30" customHeight="1" x14ac:dyDescent="0.35">
      <c r="A22" s="38">
        <v>16</v>
      </c>
      <c r="B22" s="114" t="s">
        <v>69</v>
      </c>
      <c r="C22" s="164" t="s" ph="1">
        <v>366</v>
      </c>
      <c r="D22" s="110" t="s">
        <v>182</v>
      </c>
      <c r="E22" s="60">
        <v>9.4</v>
      </c>
      <c r="F22" s="34">
        <f t="shared" si="0"/>
        <v>266</v>
      </c>
      <c r="G22" s="16">
        <v>2.13</v>
      </c>
      <c r="H22" s="34">
        <f t="shared" si="1"/>
        <v>238</v>
      </c>
      <c r="I22" s="17">
        <v>19.84</v>
      </c>
      <c r="J22" s="34">
        <f t="shared" si="2"/>
        <v>181</v>
      </c>
      <c r="K22" s="34">
        <f t="shared" si="3"/>
        <v>685</v>
      </c>
      <c r="N22" s="6" ph="1"/>
    </row>
    <row r="23" spans="1:14" ht="30" customHeight="1" x14ac:dyDescent="0.35">
      <c r="A23" s="38">
        <v>17</v>
      </c>
      <c r="B23" s="114" t="s">
        <v>67</v>
      </c>
      <c r="C23" s="164" t="s" ph="1">
        <v>364</v>
      </c>
      <c r="D23" s="110" t="s">
        <v>182</v>
      </c>
      <c r="E23" s="60">
        <v>9.4</v>
      </c>
      <c r="F23" s="34">
        <f t="shared" si="0"/>
        <v>266</v>
      </c>
      <c r="G23" s="16">
        <v>2.04</v>
      </c>
      <c r="H23" s="34">
        <f t="shared" si="1"/>
        <v>224</v>
      </c>
      <c r="I23" s="17">
        <v>17.75</v>
      </c>
      <c r="J23" s="34">
        <f t="shared" si="2"/>
        <v>158</v>
      </c>
      <c r="K23" s="34">
        <f t="shared" si="3"/>
        <v>648</v>
      </c>
      <c r="N23" s="6" ph="1"/>
    </row>
    <row r="24" spans="1:14" ht="30" customHeight="1" x14ac:dyDescent="0.35">
      <c r="A24" s="38">
        <v>18</v>
      </c>
      <c r="B24" s="114" t="s">
        <v>41</v>
      </c>
      <c r="C24" s="164" t="s" ph="1">
        <v>363</v>
      </c>
      <c r="D24" s="110" t="s">
        <v>178</v>
      </c>
      <c r="E24" s="60">
        <v>9.9</v>
      </c>
      <c r="F24" s="34">
        <f t="shared" si="0"/>
        <v>203</v>
      </c>
      <c r="G24" s="16">
        <v>2.4300000000000002</v>
      </c>
      <c r="H24" s="34">
        <f t="shared" si="1"/>
        <v>286</v>
      </c>
      <c r="I24" s="17">
        <v>17.73</v>
      </c>
      <c r="J24" s="34">
        <f t="shared" si="2"/>
        <v>158</v>
      </c>
      <c r="K24" s="34">
        <f t="shared" si="3"/>
        <v>647</v>
      </c>
      <c r="N24" s="6" ph="1"/>
    </row>
    <row r="25" spans="1:14" ht="30" customHeight="1" x14ac:dyDescent="0.35">
      <c r="A25" s="38">
        <v>19</v>
      </c>
      <c r="B25" s="114" t="s">
        <v>68</v>
      </c>
      <c r="C25" s="164" t="s" ph="1">
        <v>353</v>
      </c>
      <c r="D25" s="110" t="s">
        <v>182</v>
      </c>
      <c r="E25" s="60">
        <v>10.3</v>
      </c>
      <c r="F25" s="34">
        <f t="shared" si="0"/>
        <v>156</v>
      </c>
      <c r="G25" s="16">
        <v>1.1000000000000001</v>
      </c>
      <c r="H25" s="34">
        <f t="shared" si="1"/>
        <v>94</v>
      </c>
      <c r="I25" s="17">
        <v>10.78</v>
      </c>
      <c r="J25" s="34">
        <f t="shared" si="2"/>
        <v>82</v>
      </c>
      <c r="K25" s="34">
        <f t="shared" si="3"/>
        <v>332</v>
      </c>
      <c r="N25" s="6" ph="1"/>
    </row>
    <row r="26" spans="1:14" ht="23" x14ac:dyDescent="0.25">
      <c r="C26" s="6" ph="1"/>
    </row>
  </sheetData>
  <protectedRanges>
    <protectedRange sqref="C13 C18 C20" name="範囲5_3_1_1"/>
  </protectedRanges>
  <autoFilter ref="B6:K6" xr:uid="{00000000-0009-0000-0000-000000000000}">
    <sortState ref="B7:K25">
      <sortCondition ref="B6"/>
    </sortState>
  </autoFilter>
  <sortState ref="B7:K25">
    <sortCondition descending="1" ref="K7:K25"/>
  </sortState>
  <mergeCells count="2">
    <mergeCell ref="B1:E1"/>
    <mergeCell ref="A4:B4"/>
  </mergeCells>
  <phoneticPr fontId="9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3 C20 C18" xr:uid="{00000000-0002-0000-0000-000000000000}"/>
  </dataValidations>
  <pageMargins left="0.78749999999999998" right="0.78749999999999998" top="0.39374999999999999" bottom="0.39374999999999999" header="0.51180555555555562" footer="0.51180555555555562"/>
  <pageSetup paperSize="9" firstPageNumber="0" orientation="landscape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H998"/>
  <sheetViews>
    <sheetView topLeftCell="A16" zoomScaleNormal="100" workbookViewId="0">
      <selection activeCell="H22" sqref="H22"/>
    </sheetView>
  </sheetViews>
  <sheetFormatPr defaultColWidth="9" defaultRowHeight="14" x14ac:dyDescent="0.2"/>
  <cols>
    <col min="1" max="1" width="6.26953125" style="7" customWidth="1"/>
    <col min="2" max="2" width="7.453125" style="7" customWidth="1"/>
    <col min="3" max="3" width="15" style="7" customWidth="1"/>
    <col min="4" max="4" width="22.453125" style="7" customWidth="1"/>
    <col min="5" max="5" width="10" style="11" customWidth="1"/>
    <col min="6" max="6" width="9.08984375" customWidth="1"/>
    <col min="7" max="16384" width="9" style="7"/>
  </cols>
  <sheetData>
    <row r="1" spans="1:8" ht="17.25" customHeight="1" x14ac:dyDescent="0.2">
      <c r="A1" s="186" t="s">
        <v>22</v>
      </c>
      <c r="B1" s="186"/>
      <c r="C1" s="186"/>
      <c r="D1" s="186"/>
      <c r="E1" s="186"/>
    </row>
    <row r="2" spans="1:8" ht="17.25" customHeight="1" x14ac:dyDescent="0.2">
      <c r="A2" s="76"/>
      <c r="B2" s="76"/>
      <c r="C2" s="76"/>
      <c r="D2" s="76"/>
      <c r="E2" s="76"/>
    </row>
    <row r="3" spans="1:8" ht="17.25" customHeight="1" x14ac:dyDescent="0.2">
      <c r="B3" s="8"/>
      <c r="C3" s="8"/>
      <c r="D3" s="9"/>
      <c r="E3" s="15"/>
    </row>
    <row r="4" spans="1:8" ht="17.25" customHeight="1" x14ac:dyDescent="0.2">
      <c r="A4" s="187" t="s">
        <v>60</v>
      </c>
      <c r="B4" s="187"/>
      <c r="C4" s="66"/>
      <c r="D4" s="10"/>
    </row>
    <row r="5" spans="1:8" ht="17.25" customHeight="1" x14ac:dyDescent="0.2">
      <c r="A5" s="67" t="s">
        <v>3</v>
      </c>
      <c r="B5" s="68" t="s">
        <v>16</v>
      </c>
      <c r="C5" s="69" t="s">
        <v>0</v>
      </c>
      <c r="D5" s="69" t="s">
        <v>1</v>
      </c>
      <c r="E5" s="70" t="s">
        <v>2</v>
      </c>
    </row>
    <row r="6" spans="1:8" ht="17.25" customHeight="1" x14ac:dyDescent="0.2">
      <c r="A6" s="93" t="s">
        <v>571</v>
      </c>
      <c r="B6" s="68"/>
      <c r="C6" s="69"/>
      <c r="D6" s="69"/>
      <c r="E6" s="70"/>
    </row>
    <row r="7" spans="1:8" ht="30" customHeight="1" x14ac:dyDescent="0.25">
      <c r="A7" s="78">
        <v>1</v>
      </c>
      <c r="B7" s="96" t="s">
        <v>403</v>
      </c>
      <c r="C7" s="115" t="s" ph="1">
        <v>422</v>
      </c>
      <c r="D7" s="115" t="s">
        <v>87</v>
      </c>
      <c r="E7" s="80">
        <v>8.6999999999999993</v>
      </c>
      <c r="H7" s="7" ph="1"/>
    </row>
    <row r="8" spans="1:8" ht="30" customHeight="1" x14ac:dyDescent="0.25">
      <c r="A8" s="78">
        <v>2</v>
      </c>
      <c r="B8" s="118" t="s">
        <v>493</v>
      </c>
      <c r="C8" s="119" t="s" ph="1">
        <v>413</v>
      </c>
      <c r="D8" s="97"/>
      <c r="E8" s="80">
        <v>9</v>
      </c>
      <c r="H8" s="7" ph="1"/>
    </row>
    <row r="9" spans="1:8" ht="30" customHeight="1" x14ac:dyDescent="0.25">
      <c r="A9" s="78">
        <v>3</v>
      </c>
      <c r="B9" s="118" t="s">
        <v>392</v>
      </c>
      <c r="C9" s="119" t="s" ph="1">
        <v>416</v>
      </c>
      <c r="D9" s="116"/>
      <c r="E9" s="80">
        <v>9.8000000000000007</v>
      </c>
      <c r="H9" s="7" ph="1"/>
    </row>
    <row r="10" spans="1:8" ht="30" customHeight="1" x14ac:dyDescent="0.25">
      <c r="A10" s="78">
        <v>4</v>
      </c>
      <c r="B10" s="118" t="s">
        <v>398</v>
      </c>
      <c r="C10" s="108" t="s" ph="1">
        <v>410</v>
      </c>
      <c r="D10" s="94" t="s">
        <v>186</v>
      </c>
      <c r="E10" s="80">
        <v>10</v>
      </c>
      <c r="H10" s="7" ph="1"/>
    </row>
    <row r="11" spans="1:8" ht="30" customHeight="1" x14ac:dyDescent="0.25">
      <c r="A11" s="78">
        <v>5</v>
      </c>
      <c r="B11" s="118" t="s">
        <v>390</v>
      </c>
      <c r="C11" s="119" t="s" ph="1">
        <v>415</v>
      </c>
      <c r="D11" s="116" t="s">
        <v>133</v>
      </c>
      <c r="E11" s="80">
        <v>10.1</v>
      </c>
      <c r="H11" s="7" ph="1"/>
    </row>
    <row r="12" spans="1:8" ht="30" customHeight="1" x14ac:dyDescent="0.25">
      <c r="A12" s="78"/>
      <c r="B12" s="126" t="s">
        <v>393</v>
      </c>
      <c r="C12" s="132" t="s" ph="1">
        <v>417</v>
      </c>
      <c r="D12" s="128" t="s">
        <v>84</v>
      </c>
      <c r="E12" s="133" t="s">
        <v>501</v>
      </c>
      <c r="H12" s="7" ph="1"/>
    </row>
    <row r="13" spans="1:8" ht="19.5" customHeight="1" x14ac:dyDescent="0.25">
      <c r="A13" s="93" t="s">
        <v>572</v>
      </c>
      <c r="B13" s="118"/>
      <c r="C13" s="119" ph="1"/>
      <c r="D13" s="116"/>
      <c r="E13" s="80"/>
      <c r="H13" s="7" ph="1"/>
    </row>
    <row r="14" spans="1:8" ht="27.5" customHeight="1" x14ac:dyDescent="0.25">
      <c r="A14" s="78">
        <v>1</v>
      </c>
      <c r="B14" s="118" t="s">
        <v>388</v>
      </c>
      <c r="C14" s="119" t="s" ph="1">
        <v>405</v>
      </c>
      <c r="D14" s="116" t="s">
        <v>133</v>
      </c>
      <c r="E14" s="80">
        <v>9.4</v>
      </c>
      <c r="H14" s="7" ph="1"/>
    </row>
    <row r="15" spans="1:8" ht="30" customHeight="1" x14ac:dyDescent="0.25">
      <c r="A15" s="78">
        <v>2</v>
      </c>
      <c r="B15" s="118" t="s">
        <v>396</v>
      </c>
      <c r="C15" s="108" t="s" ph="1">
        <v>408</v>
      </c>
      <c r="D15" s="116" t="s">
        <v>84</v>
      </c>
      <c r="E15" s="80">
        <v>9.6999999999999993</v>
      </c>
      <c r="H15" s="7" ph="1"/>
    </row>
    <row r="16" spans="1:8" ht="28.5" customHeight="1" x14ac:dyDescent="0.25">
      <c r="A16" s="78">
        <v>3</v>
      </c>
      <c r="B16" s="118" t="s">
        <v>389</v>
      </c>
      <c r="C16" s="119" t="s" ph="1">
        <v>414</v>
      </c>
      <c r="D16" s="116" t="s">
        <v>133</v>
      </c>
      <c r="E16" s="80">
        <v>9.8000000000000007</v>
      </c>
      <c r="H16" s="7" ph="1"/>
    </row>
    <row r="17" spans="1:8" ht="30.5" customHeight="1" x14ac:dyDescent="0.25">
      <c r="A17" s="78">
        <v>4</v>
      </c>
      <c r="B17" s="118" t="s">
        <v>399</v>
      </c>
      <c r="C17" s="108" t="s" ph="1">
        <v>419</v>
      </c>
      <c r="D17" s="94" t="s">
        <v>186</v>
      </c>
      <c r="E17" s="80">
        <v>9.8000000000000007</v>
      </c>
      <c r="H17" s="7" ph="1"/>
    </row>
    <row r="18" spans="1:8" ht="32" customHeight="1" x14ac:dyDescent="0.2">
      <c r="A18" s="93"/>
      <c r="B18" s="126" t="s">
        <v>402</v>
      </c>
      <c r="C18" s="129" t="s" ph="1">
        <v>421</v>
      </c>
      <c r="D18" s="129" t="s">
        <v>218</v>
      </c>
      <c r="E18" s="163" t="s">
        <v>501</v>
      </c>
      <c r="H18" s="7" ph="1"/>
    </row>
    <row r="19" spans="1:8" ht="31" customHeight="1" x14ac:dyDescent="0.2">
      <c r="A19" s="93"/>
      <c r="B19" s="126" t="s">
        <v>491</v>
      </c>
      <c r="C19" s="129" t="s" ph="1">
        <v>492</v>
      </c>
      <c r="D19" s="129" t="s">
        <v>87</v>
      </c>
      <c r="E19" s="163" t="s">
        <v>501</v>
      </c>
      <c r="H19" s="7" ph="1"/>
    </row>
    <row r="20" spans="1:8" ht="17.25" customHeight="1" x14ac:dyDescent="0.2">
      <c r="A20" s="187" t="s">
        <v>573</v>
      </c>
      <c r="B20" s="187"/>
      <c r="C20" s="66"/>
      <c r="D20" s="10"/>
    </row>
    <row r="21" spans="1:8" ht="28.5" customHeight="1" x14ac:dyDescent="0.2">
      <c r="A21" s="115">
        <v>1</v>
      </c>
      <c r="B21" s="118" t="s">
        <v>391</v>
      </c>
      <c r="C21" s="119" t="s" ph="1">
        <v>406</v>
      </c>
      <c r="D21" s="116" t="s">
        <v>133</v>
      </c>
      <c r="E21" s="95">
        <v>8.8000000000000007</v>
      </c>
      <c r="H21" s="7" ph="1"/>
    </row>
    <row r="22" spans="1:8" ht="30" customHeight="1" x14ac:dyDescent="0.2">
      <c r="A22" s="115">
        <v>2</v>
      </c>
      <c r="B22" s="118" t="s">
        <v>401</v>
      </c>
      <c r="C22" s="115" t="s" ph="1">
        <v>411</v>
      </c>
      <c r="D22" s="115" t="s">
        <v>218</v>
      </c>
      <c r="E22" s="95">
        <v>9.6999999999999993</v>
      </c>
      <c r="H22" s="7" ph="1"/>
    </row>
    <row r="23" spans="1:8" ht="30" customHeight="1" x14ac:dyDescent="0.2">
      <c r="A23" s="115">
        <v>3</v>
      </c>
      <c r="B23" s="166" t="s">
        <v>404</v>
      </c>
      <c r="C23" s="115" t="s" ph="1">
        <v>412</v>
      </c>
      <c r="D23" s="115" t="s">
        <v>87</v>
      </c>
      <c r="E23" s="143">
        <v>10</v>
      </c>
      <c r="H23" s="7" ph="1"/>
    </row>
    <row r="24" spans="1:8" ht="30" customHeight="1" x14ac:dyDescent="0.2">
      <c r="A24" s="115">
        <v>4</v>
      </c>
      <c r="B24" s="118" t="s">
        <v>400</v>
      </c>
      <c r="C24" s="115" t="s" ph="1">
        <v>420</v>
      </c>
      <c r="D24" s="115" t="s">
        <v>218</v>
      </c>
      <c r="E24" s="142">
        <v>10.4</v>
      </c>
      <c r="H24" s="7" ph="1"/>
    </row>
    <row r="25" spans="1:8" ht="30.5" customHeight="1" x14ac:dyDescent="0.2">
      <c r="A25" s="115">
        <v>5</v>
      </c>
      <c r="B25" s="118" t="s">
        <v>397</v>
      </c>
      <c r="C25" s="108" t="s" ph="1">
        <v>409</v>
      </c>
      <c r="D25" s="94" t="s">
        <v>186</v>
      </c>
      <c r="E25" s="143">
        <v>10.5</v>
      </c>
      <c r="H25" s="7" ph="1"/>
    </row>
    <row r="26" spans="1:8" ht="30" customHeight="1" x14ac:dyDescent="0.2">
      <c r="A26" s="115">
        <v>6</v>
      </c>
      <c r="B26" s="118" t="s">
        <v>394</v>
      </c>
      <c r="C26" s="108" t="s" ph="1">
        <v>418</v>
      </c>
      <c r="D26" s="116" t="s">
        <v>84</v>
      </c>
      <c r="E26" s="143">
        <v>10.5</v>
      </c>
      <c r="H26" s="7" ph="1"/>
    </row>
    <row r="27" spans="1:8" ht="30" customHeight="1" x14ac:dyDescent="0.2">
      <c r="A27" s="115">
        <v>7</v>
      </c>
      <c r="B27" s="118" t="s">
        <v>395</v>
      </c>
      <c r="C27" s="108" t="s" ph="1">
        <v>407</v>
      </c>
      <c r="D27" s="116" t="s">
        <v>84</v>
      </c>
      <c r="E27" s="143">
        <v>10.8</v>
      </c>
      <c r="H27" s="7" ph="1"/>
    </row>
    <row r="28" spans="1:8" ht="17.25" customHeight="1" x14ac:dyDescent="0.2">
      <c r="E28" s="7"/>
    </row>
    <row r="29" spans="1:8" ht="17.25" customHeight="1" x14ac:dyDescent="0.2"/>
    <row r="30" spans="1:8" ht="17.25" customHeight="1" x14ac:dyDescent="0.2"/>
    <row r="31" spans="1:8" ht="17.25" customHeight="1" x14ac:dyDescent="0.2"/>
    <row r="32" spans="1:8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ht="17.25" customHeight="1" x14ac:dyDescent="0.2"/>
    <row r="152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17.25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ht="17.25" customHeight="1" x14ac:dyDescent="0.2"/>
    <row r="204" ht="17.25" customHeight="1" x14ac:dyDescent="0.2"/>
    <row r="205" ht="17.25" customHeight="1" x14ac:dyDescent="0.2"/>
    <row r="206" ht="17.25" customHeight="1" x14ac:dyDescent="0.2"/>
    <row r="207" ht="17.25" customHeight="1" x14ac:dyDescent="0.2"/>
    <row r="208" ht="17.25" customHeight="1" x14ac:dyDescent="0.2"/>
    <row r="209" ht="17.25" customHeight="1" x14ac:dyDescent="0.2"/>
    <row r="210" ht="17.25" customHeight="1" x14ac:dyDescent="0.2"/>
    <row r="211" ht="17.25" customHeight="1" x14ac:dyDescent="0.2"/>
    <row r="212" ht="17.25" customHeight="1" x14ac:dyDescent="0.2"/>
    <row r="213" ht="17.25" customHeight="1" x14ac:dyDescent="0.2"/>
    <row r="214" ht="17.25" customHeight="1" x14ac:dyDescent="0.2"/>
    <row r="215" ht="17.25" customHeight="1" x14ac:dyDescent="0.2"/>
    <row r="216" ht="17.25" customHeight="1" x14ac:dyDescent="0.2"/>
    <row r="217" ht="17.25" customHeight="1" x14ac:dyDescent="0.2"/>
    <row r="218" ht="17.25" customHeight="1" x14ac:dyDescent="0.2"/>
    <row r="219" ht="17.25" customHeight="1" x14ac:dyDescent="0.2"/>
    <row r="220" ht="17.25" customHeight="1" x14ac:dyDescent="0.2"/>
    <row r="221" ht="17.25" customHeight="1" x14ac:dyDescent="0.2"/>
    <row r="222" ht="17.25" customHeight="1" x14ac:dyDescent="0.2"/>
    <row r="223" ht="17.25" customHeight="1" x14ac:dyDescent="0.2"/>
    <row r="224" ht="17.25" customHeight="1" x14ac:dyDescent="0.2"/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  <row r="247" ht="17.25" customHeight="1" x14ac:dyDescent="0.2"/>
    <row r="248" ht="17.25" customHeight="1" x14ac:dyDescent="0.2"/>
    <row r="249" ht="17.25" customHeight="1" x14ac:dyDescent="0.2"/>
    <row r="250" ht="17.25" customHeight="1" x14ac:dyDescent="0.2"/>
    <row r="251" ht="17.25" customHeight="1" x14ac:dyDescent="0.2"/>
    <row r="252" ht="17.25" customHeight="1" x14ac:dyDescent="0.2"/>
    <row r="253" ht="17.25" customHeight="1" x14ac:dyDescent="0.2"/>
    <row r="254" ht="17.25" customHeight="1" x14ac:dyDescent="0.2"/>
    <row r="255" ht="17.25" customHeight="1" x14ac:dyDescent="0.2"/>
    <row r="256" ht="17.25" customHeight="1" x14ac:dyDescent="0.2"/>
    <row r="257" ht="17.25" customHeight="1" x14ac:dyDescent="0.2"/>
    <row r="258" ht="17.25" customHeight="1" x14ac:dyDescent="0.2"/>
    <row r="259" ht="17.25" customHeight="1" x14ac:dyDescent="0.2"/>
    <row r="260" ht="17.25" customHeight="1" x14ac:dyDescent="0.2"/>
    <row r="261" ht="17.25" customHeight="1" x14ac:dyDescent="0.2"/>
    <row r="262" ht="17.25" customHeight="1" x14ac:dyDescent="0.2"/>
    <row r="263" ht="17.25" customHeight="1" x14ac:dyDescent="0.2"/>
    <row r="264" ht="17.25" customHeight="1" x14ac:dyDescent="0.2"/>
    <row r="265" ht="17.25" customHeight="1" x14ac:dyDescent="0.2"/>
    <row r="266" ht="17.25" customHeight="1" x14ac:dyDescent="0.2"/>
    <row r="267" ht="17.25" customHeight="1" x14ac:dyDescent="0.2"/>
    <row r="268" ht="17.25" customHeight="1" x14ac:dyDescent="0.2"/>
    <row r="269" ht="17.25" customHeight="1" x14ac:dyDescent="0.2"/>
    <row r="270" ht="17.25" customHeight="1" x14ac:dyDescent="0.2"/>
    <row r="271" ht="17.25" customHeight="1" x14ac:dyDescent="0.2"/>
    <row r="27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ht="17.25" customHeight="1" x14ac:dyDescent="0.2"/>
    <row r="290" ht="17.25" customHeight="1" x14ac:dyDescent="0.2"/>
    <row r="291" ht="17.25" customHeight="1" x14ac:dyDescent="0.2"/>
    <row r="292" ht="17.25" customHeight="1" x14ac:dyDescent="0.2"/>
    <row r="293" ht="17.25" customHeight="1" x14ac:dyDescent="0.2"/>
    <row r="294" ht="17.25" customHeight="1" x14ac:dyDescent="0.2"/>
    <row r="295" ht="17.25" customHeight="1" x14ac:dyDescent="0.2"/>
    <row r="296" ht="17.25" customHeight="1" x14ac:dyDescent="0.2"/>
    <row r="297" ht="17.25" customHeight="1" x14ac:dyDescent="0.2"/>
    <row r="298" ht="17.25" customHeight="1" x14ac:dyDescent="0.2"/>
    <row r="299" ht="17.25" customHeight="1" x14ac:dyDescent="0.2"/>
    <row r="300" ht="17.25" customHeight="1" x14ac:dyDescent="0.2"/>
    <row r="301" ht="17.25" customHeight="1" x14ac:dyDescent="0.2"/>
    <row r="302" ht="17.25" customHeight="1" x14ac:dyDescent="0.2"/>
    <row r="303" ht="17.25" customHeight="1" x14ac:dyDescent="0.2"/>
    <row r="304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7.25" customHeight="1" x14ac:dyDescent="0.2"/>
    <row r="309" ht="17.25" customHeight="1" x14ac:dyDescent="0.2"/>
    <row r="310" ht="17.25" customHeight="1" x14ac:dyDescent="0.2"/>
    <row r="311" ht="17.25" customHeight="1" x14ac:dyDescent="0.2"/>
    <row r="312" ht="17.25" customHeight="1" x14ac:dyDescent="0.2"/>
    <row r="313" ht="17.25" customHeight="1" x14ac:dyDescent="0.2"/>
    <row r="314" ht="17.25" customHeight="1" x14ac:dyDescent="0.2"/>
    <row r="315" ht="17.25" customHeight="1" x14ac:dyDescent="0.2"/>
    <row r="316" ht="17.25" customHeight="1" x14ac:dyDescent="0.2"/>
    <row r="317" ht="17.25" customHeight="1" x14ac:dyDescent="0.2"/>
    <row r="318" ht="17.25" customHeight="1" x14ac:dyDescent="0.2"/>
    <row r="319" ht="17.25" customHeight="1" x14ac:dyDescent="0.2"/>
    <row r="320" ht="17.25" customHeight="1" x14ac:dyDescent="0.2"/>
    <row r="321" ht="17.25" customHeight="1" x14ac:dyDescent="0.2"/>
    <row r="322" ht="17.25" customHeight="1" x14ac:dyDescent="0.2"/>
    <row r="323" ht="17.25" customHeight="1" x14ac:dyDescent="0.2"/>
    <row r="324" ht="17.25" customHeight="1" x14ac:dyDescent="0.2"/>
    <row r="325" ht="17.25" customHeight="1" x14ac:dyDescent="0.2"/>
    <row r="326" ht="17.25" customHeight="1" x14ac:dyDescent="0.2"/>
    <row r="327" ht="17.25" customHeight="1" x14ac:dyDescent="0.2"/>
    <row r="328" ht="17.25" customHeight="1" x14ac:dyDescent="0.2"/>
    <row r="329" ht="17.25" customHeight="1" x14ac:dyDescent="0.2"/>
    <row r="330" ht="17.25" customHeight="1" x14ac:dyDescent="0.2"/>
    <row r="331" ht="17.25" customHeight="1" x14ac:dyDescent="0.2"/>
    <row r="332" ht="17.25" customHeight="1" x14ac:dyDescent="0.2"/>
    <row r="333" ht="17.25" customHeight="1" x14ac:dyDescent="0.2"/>
    <row r="334" ht="17.25" customHeight="1" x14ac:dyDescent="0.2"/>
    <row r="335" ht="17.25" customHeight="1" x14ac:dyDescent="0.2"/>
    <row r="336" ht="17.25" customHeight="1" x14ac:dyDescent="0.2"/>
    <row r="337" ht="17.25" customHeight="1" x14ac:dyDescent="0.2"/>
    <row r="338" ht="17.25" customHeight="1" x14ac:dyDescent="0.2"/>
    <row r="339" ht="17.25" customHeight="1" x14ac:dyDescent="0.2"/>
    <row r="340" ht="17.25" customHeight="1" x14ac:dyDescent="0.2"/>
    <row r="341" ht="17.25" customHeight="1" x14ac:dyDescent="0.2"/>
    <row r="342" ht="17.25" customHeight="1" x14ac:dyDescent="0.2"/>
    <row r="343" ht="17.25" customHeight="1" x14ac:dyDescent="0.2"/>
    <row r="344" ht="17.25" customHeight="1" x14ac:dyDescent="0.2"/>
    <row r="345" ht="17.25" customHeight="1" x14ac:dyDescent="0.2"/>
    <row r="346" ht="17.25" customHeight="1" x14ac:dyDescent="0.2"/>
    <row r="347" ht="17.25" customHeight="1" x14ac:dyDescent="0.2"/>
    <row r="348" ht="17.25" customHeight="1" x14ac:dyDescent="0.2"/>
    <row r="349" ht="17.25" customHeight="1" x14ac:dyDescent="0.2"/>
    <row r="350" ht="17.25" customHeight="1" x14ac:dyDescent="0.2"/>
    <row r="351" ht="17.25" customHeight="1" x14ac:dyDescent="0.2"/>
    <row r="352" ht="17.25" customHeight="1" x14ac:dyDescent="0.2"/>
    <row r="353" ht="17.25" customHeight="1" x14ac:dyDescent="0.2"/>
    <row r="354" ht="17.25" customHeight="1" x14ac:dyDescent="0.2"/>
    <row r="355" ht="17.25" customHeight="1" x14ac:dyDescent="0.2"/>
    <row r="356" ht="17.25" customHeight="1" x14ac:dyDescent="0.2"/>
    <row r="357" ht="17.25" customHeight="1" x14ac:dyDescent="0.2"/>
    <row r="358" ht="17.25" customHeight="1" x14ac:dyDescent="0.2"/>
    <row r="359" ht="17.25" customHeight="1" x14ac:dyDescent="0.2"/>
    <row r="360" ht="17.25" customHeight="1" x14ac:dyDescent="0.2"/>
    <row r="361" ht="17.25" customHeight="1" x14ac:dyDescent="0.2"/>
    <row r="362" ht="17.25" customHeight="1" x14ac:dyDescent="0.2"/>
    <row r="363" ht="17.25" customHeight="1" x14ac:dyDescent="0.2"/>
    <row r="364" ht="17.25" customHeight="1" x14ac:dyDescent="0.2"/>
    <row r="365" ht="17.25" customHeight="1" x14ac:dyDescent="0.2"/>
    <row r="366" ht="17.25" customHeight="1" x14ac:dyDescent="0.2"/>
    <row r="367" ht="17.25" customHeight="1" x14ac:dyDescent="0.2"/>
    <row r="368" ht="17.25" customHeight="1" x14ac:dyDescent="0.2"/>
    <row r="369" ht="17.25" customHeight="1" x14ac:dyDescent="0.2"/>
    <row r="370" ht="17.25" customHeight="1" x14ac:dyDescent="0.2"/>
    <row r="371" ht="17.25" customHeight="1" x14ac:dyDescent="0.2"/>
    <row r="372" ht="17.25" customHeight="1" x14ac:dyDescent="0.2"/>
    <row r="373" ht="17.25" customHeight="1" x14ac:dyDescent="0.2"/>
    <row r="374" ht="17.25" customHeight="1" x14ac:dyDescent="0.2"/>
    <row r="375" ht="17.25" customHeight="1" x14ac:dyDescent="0.2"/>
    <row r="376" ht="17.25" customHeight="1" x14ac:dyDescent="0.2"/>
    <row r="377" ht="17.25" customHeight="1" x14ac:dyDescent="0.2"/>
    <row r="378" ht="17.25" customHeight="1" x14ac:dyDescent="0.2"/>
    <row r="379" ht="17.25" customHeight="1" x14ac:dyDescent="0.2"/>
    <row r="380" ht="17.25" customHeight="1" x14ac:dyDescent="0.2"/>
    <row r="381" ht="17.25" customHeight="1" x14ac:dyDescent="0.2"/>
    <row r="382" ht="17.25" customHeight="1" x14ac:dyDescent="0.2"/>
    <row r="383" ht="17.25" customHeight="1" x14ac:dyDescent="0.2"/>
    <row r="384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ht="17.25" customHeight="1" x14ac:dyDescent="0.2"/>
    <row r="400" ht="17.25" customHeight="1" x14ac:dyDescent="0.2"/>
    <row r="401" ht="17.25" customHeight="1" x14ac:dyDescent="0.2"/>
    <row r="402" ht="17.25" customHeight="1" x14ac:dyDescent="0.2"/>
    <row r="403" ht="17.25" customHeight="1" x14ac:dyDescent="0.2"/>
    <row r="404" ht="17.25" customHeight="1" x14ac:dyDescent="0.2"/>
    <row r="405" ht="17.25" customHeight="1" x14ac:dyDescent="0.2"/>
    <row r="406" ht="17.25" customHeight="1" x14ac:dyDescent="0.2"/>
    <row r="407" ht="17.25" customHeight="1" x14ac:dyDescent="0.2"/>
    <row r="408" ht="17.25" customHeight="1" x14ac:dyDescent="0.2"/>
    <row r="409" ht="17.25" customHeight="1" x14ac:dyDescent="0.2"/>
    <row r="410" ht="17.25" customHeight="1" x14ac:dyDescent="0.2"/>
    <row r="411" ht="17.25" customHeight="1" x14ac:dyDescent="0.2"/>
    <row r="412" ht="17.25" customHeight="1" x14ac:dyDescent="0.2"/>
    <row r="413" ht="17.25" customHeight="1" x14ac:dyDescent="0.2"/>
    <row r="414" ht="17.25" customHeight="1" x14ac:dyDescent="0.2"/>
    <row r="415" ht="17.25" customHeight="1" x14ac:dyDescent="0.2"/>
    <row r="416" ht="17.25" customHeight="1" x14ac:dyDescent="0.2"/>
    <row r="417" ht="17.25" customHeight="1" x14ac:dyDescent="0.2"/>
    <row r="418" ht="17.25" customHeight="1" x14ac:dyDescent="0.2"/>
    <row r="419" ht="17.25" customHeight="1" x14ac:dyDescent="0.2"/>
    <row r="420" ht="17.25" customHeight="1" x14ac:dyDescent="0.2"/>
    <row r="421" ht="17.25" customHeight="1" x14ac:dyDescent="0.2"/>
    <row r="422" ht="17.25" customHeight="1" x14ac:dyDescent="0.2"/>
    <row r="423" ht="17.25" customHeight="1" x14ac:dyDescent="0.2"/>
    <row r="424" ht="17.25" customHeight="1" x14ac:dyDescent="0.2"/>
    <row r="425" ht="17.25" customHeight="1" x14ac:dyDescent="0.2"/>
    <row r="426" ht="17.25" customHeight="1" x14ac:dyDescent="0.2"/>
    <row r="427" ht="17.25" customHeight="1" x14ac:dyDescent="0.2"/>
    <row r="428" ht="17.25" customHeight="1" x14ac:dyDescent="0.2"/>
    <row r="429" ht="17.25" customHeight="1" x14ac:dyDescent="0.2"/>
    <row r="430" ht="17.25" customHeight="1" x14ac:dyDescent="0.2"/>
    <row r="431" ht="17.25" customHeight="1" x14ac:dyDescent="0.2"/>
    <row r="432" ht="17.25" customHeight="1" x14ac:dyDescent="0.2"/>
    <row r="433" ht="17.25" customHeight="1" x14ac:dyDescent="0.2"/>
    <row r="434" ht="17.25" customHeight="1" x14ac:dyDescent="0.2"/>
    <row r="435" ht="17.25" customHeight="1" x14ac:dyDescent="0.2"/>
    <row r="436" ht="17.25" customHeight="1" x14ac:dyDescent="0.2"/>
    <row r="437" ht="17.25" customHeight="1" x14ac:dyDescent="0.2"/>
    <row r="438" ht="17.25" customHeight="1" x14ac:dyDescent="0.2"/>
    <row r="439" ht="17.25" customHeight="1" x14ac:dyDescent="0.2"/>
    <row r="440" ht="17.25" customHeight="1" x14ac:dyDescent="0.2"/>
    <row r="441" ht="17.25" customHeight="1" x14ac:dyDescent="0.2"/>
    <row r="442" ht="17.25" customHeight="1" x14ac:dyDescent="0.2"/>
    <row r="443" ht="17.25" customHeight="1" x14ac:dyDescent="0.2"/>
    <row r="444" ht="17.25" customHeight="1" x14ac:dyDescent="0.2"/>
    <row r="445" ht="17.25" customHeight="1" x14ac:dyDescent="0.2"/>
    <row r="446" ht="17.25" customHeight="1" x14ac:dyDescent="0.2"/>
    <row r="447" ht="17.25" customHeight="1" x14ac:dyDescent="0.2"/>
    <row r="448" ht="17.25" customHeight="1" x14ac:dyDescent="0.2"/>
    <row r="449" ht="17.25" customHeight="1" x14ac:dyDescent="0.2"/>
    <row r="450" ht="17.25" customHeight="1" x14ac:dyDescent="0.2"/>
    <row r="451" ht="17.25" customHeight="1" x14ac:dyDescent="0.2"/>
    <row r="452" ht="17.25" customHeight="1" x14ac:dyDescent="0.2"/>
    <row r="453" ht="17.25" customHeight="1" x14ac:dyDescent="0.2"/>
    <row r="454" ht="17.25" customHeight="1" x14ac:dyDescent="0.2"/>
    <row r="455" ht="17.25" customHeight="1" x14ac:dyDescent="0.2"/>
    <row r="456" ht="17.25" customHeight="1" x14ac:dyDescent="0.2"/>
    <row r="457" ht="17.25" customHeight="1" x14ac:dyDescent="0.2"/>
    <row r="458" ht="17.25" customHeight="1" x14ac:dyDescent="0.2"/>
    <row r="459" ht="17.25" customHeight="1" x14ac:dyDescent="0.2"/>
    <row r="460" ht="17.25" customHeight="1" x14ac:dyDescent="0.2"/>
    <row r="461" ht="17.25" customHeight="1" x14ac:dyDescent="0.2"/>
    <row r="462" ht="17.25" customHeight="1" x14ac:dyDescent="0.2"/>
    <row r="463" ht="17.25" customHeight="1" x14ac:dyDescent="0.2"/>
    <row r="464" ht="17.25" customHeight="1" x14ac:dyDescent="0.2"/>
    <row r="465" ht="17.25" customHeight="1" x14ac:dyDescent="0.2"/>
    <row r="466" ht="17.25" customHeight="1" x14ac:dyDescent="0.2"/>
    <row r="467" ht="17.25" customHeight="1" x14ac:dyDescent="0.2"/>
    <row r="468" ht="17.25" customHeight="1" x14ac:dyDescent="0.2"/>
    <row r="469" ht="17.25" customHeight="1" x14ac:dyDescent="0.2"/>
    <row r="470" ht="17.25" customHeight="1" x14ac:dyDescent="0.2"/>
    <row r="471" ht="17.25" customHeight="1" x14ac:dyDescent="0.2"/>
    <row r="472" ht="17.25" customHeight="1" x14ac:dyDescent="0.2"/>
    <row r="473" ht="17.25" customHeight="1" x14ac:dyDescent="0.2"/>
    <row r="474" ht="17.25" customHeight="1" x14ac:dyDescent="0.2"/>
    <row r="475" ht="17.25" customHeight="1" x14ac:dyDescent="0.2"/>
    <row r="476" ht="17.25" customHeight="1" x14ac:dyDescent="0.2"/>
    <row r="477" ht="17.25" customHeight="1" x14ac:dyDescent="0.2"/>
    <row r="478" ht="17.25" customHeight="1" x14ac:dyDescent="0.2"/>
    <row r="479" ht="17.25" customHeight="1" x14ac:dyDescent="0.2"/>
    <row r="480" ht="17.25" customHeight="1" x14ac:dyDescent="0.2"/>
    <row r="481" ht="17.25" customHeight="1" x14ac:dyDescent="0.2"/>
    <row r="482" ht="17.25" customHeight="1" x14ac:dyDescent="0.2"/>
    <row r="483" ht="17.25" customHeight="1" x14ac:dyDescent="0.2"/>
    <row r="484" ht="17.25" customHeight="1" x14ac:dyDescent="0.2"/>
    <row r="485" ht="17.25" customHeight="1" x14ac:dyDescent="0.2"/>
    <row r="486" ht="17.25" customHeight="1" x14ac:dyDescent="0.2"/>
    <row r="487" ht="17.25" customHeight="1" x14ac:dyDescent="0.2"/>
    <row r="488" ht="17.25" customHeight="1" x14ac:dyDescent="0.2"/>
    <row r="489" ht="17.25" customHeight="1" x14ac:dyDescent="0.2"/>
    <row r="490" ht="17.25" customHeight="1" x14ac:dyDescent="0.2"/>
    <row r="491" ht="17.25" customHeight="1" x14ac:dyDescent="0.2"/>
    <row r="492" ht="17.25" customHeight="1" x14ac:dyDescent="0.2"/>
    <row r="493" ht="17.25" customHeight="1" x14ac:dyDescent="0.2"/>
    <row r="494" ht="17.25" customHeight="1" x14ac:dyDescent="0.2"/>
    <row r="495" ht="17.25" customHeight="1" x14ac:dyDescent="0.2"/>
    <row r="496" ht="17.25" customHeight="1" x14ac:dyDescent="0.2"/>
    <row r="497" ht="17.25" customHeight="1" x14ac:dyDescent="0.2"/>
    <row r="498" ht="17.25" customHeight="1" x14ac:dyDescent="0.2"/>
    <row r="499" ht="17.25" customHeight="1" x14ac:dyDescent="0.2"/>
    <row r="500" ht="17.25" customHeight="1" x14ac:dyDescent="0.2"/>
    <row r="501" ht="17.25" customHeight="1" x14ac:dyDescent="0.2"/>
    <row r="502" ht="17.25" customHeight="1" x14ac:dyDescent="0.2"/>
    <row r="503" ht="17.25" customHeight="1" x14ac:dyDescent="0.2"/>
    <row r="504" ht="17.25" customHeight="1" x14ac:dyDescent="0.2"/>
    <row r="505" ht="17.25" customHeight="1" x14ac:dyDescent="0.2"/>
    <row r="506" ht="17.25" customHeight="1" x14ac:dyDescent="0.2"/>
    <row r="507" ht="17.25" customHeight="1" x14ac:dyDescent="0.2"/>
    <row r="508" ht="17.25" customHeight="1" x14ac:dyDescent="0.2"/>
    <row r="509" ht="17.25" customHeight="1" x14ac:dyDescent="0.2"/>
    <row r="510" ht="17.25" customHeight="1" x14ac:dyDescent="0.2"/>
    <row r="511" ht="17.25" customHeight="1" x14ac:dyDescent="0.2"/>
    <row r="512" ht="17.25" customHeight="1" x14ac:dyDescent="0.2"/>
    <row r="513" ht="17.25" customHeight="1" x14ac:dyDescent="0.2"/>
    <row r="514" ht="17.25" customHeight="1" x14ac:dyDescent="0.2"/>
    <row r="515" ht="17.25" customHeight="1" x14ac:dyDescent="0.2"/>
    <row r="516" ht="17.25" customHeight="1" x14ac:dyDescent="0.2"/>
    <row r="517" ht="17.25" customHeight="1" x14ac:dyDescent="0.2"/>
    <row r="518" ht="17.25" customHeight="1" x14ac:dyDescent="0.2"/>
    <row r="519" ht="17.25" customHeight="1" x14ac:dyDescent="0.2"/>
    <row r="520" ht="17.25" customHeight="1" x14ac:dyDescent="0.2"/>
    <row r="521" ht="17.25" customHeight="1" x14ac:dyDescent="0.2"/>
    <row r="522" ht="17.25" customHeight="1" x14ac:dyDescent="0.2"/>
    <row r="523" ht="17.25" customHeight="1" x14ac:dyDescent="0.2"/>
    <row r="524" ht="17.25" customHeight="1" x14ac:dyDescent="0.2"/>
    <row r="525" ht="17.25" customHeight="1" x14ac:dyDescent="0.2"/>
    <row r="526" ht="17.25" customHeight="1" x14ac:dyDescent="0.2"/>
    <row r="527" ht="17.25" customHeight="1" x14ac:dyDescent="0.2"/>
    <row r="528" ht="17.25" customHeight="1" x14ac:dyDescent="0.2"/>
    <row r="529" ht="17.25" customHeight="1" x14ac:dyDescent="0.2"/>
    <row r="530" ht="17.25" customHeight="1" x14ac:dyDescent="0.2"/>
    <row r="531" ht="17.25" customHeight="1" x14ac:dyDescent="0.2"/>
    <row r="532" ht="17.25" customHeight="1" x14ac:dyDescent="0.2"/>
    <row r="533" ht="17.25" customHeight="1" x14ac:dyDescent="0.2"/>
    <row r="534" ht="17.25" customHeight="1" x14ac:dyDescent="0.2"/>
    <row r="535" ht="17.25" customHeight="1" x14ac:dyDescent="0.2"/>
    <row r="536" ht="17.25" customHeight="1" x14ac:dyDescent="0.2"/>
    <row r="537" ht="17.25" customHeight="1" x14ac:dyDescent="0.2"/>
    <row r="538" ht="17.25" customHeight="1" x14ac:dyDescent="0.2"/>
    <row r="539" ht="17.25" customHeight="1" x14ac:dyDescent="0.2"/>
    <row r="540" ht="17.25" customHeight="1" x14ac:dyDescent="0.2"/>
    <row r="541" ht="17.25" customHeight="1" x14ac:dyDescent="0.2"/>
    <row r="542" ht="17.25" customHeight="1" x14ac:dyDescent="0.2"/>
    <row r="543" ht="17.25" customHeight="1" x14ac:dyDescent="0.2"/>
    <row r="544" ht="17.25" customHeight="1" x14ac:dyDescent="0.2"/>
    <row r="545" ht="17.25" customHeight="1" x14ac:dyDescent="0.2"/>
    <row r="546" ht="17.25" customHeight="1" x14ac:dyDescent="0.2"/>
    <row r="547" ht="17.25" customHeight="1" x14ac:dyDescent="0.2"/>
    <row r="548" ht="17.25" customHeight="1" x14ac:dyDescent="0.2"/>
    <row r="549" ht="17.25" customHeight="1" x14ac:dyDescent="0.2"/>
    <row r="550" ht="17.25" customHeight="1" x14ac:dyDescent="0.2"/>
    <row r="551" ht="17.25" customHeight="1" x14ac:dyDescent="0.2"/>
    <row r="552" ht="17.25" customHeight="1" x14ac:dyDescent="0.2"/>
    <row r="553" ht="17.25" customHeight="1" x14ac:dyDescent="0.2"/>
    <row r="554" ht="17.25" customHeight="1" x14ac:dyDescent="0.2"/>
    <row r="555" ht="17.25" customHeight="1" x14ac:dyDescent="0.2"/>
    <row r="556" ht="17.25" customHeight="1" x14ac:dyDescent="0.2"/>
    <row r="557" ht="17.25" customHeight="1" x14ac:dyDescent="0.2"/>
    <row r="558" ht="17.25" customHeight="1" x14ac:dyDescent="0.2"/>
    <row r="559" ht="17.25" customHeight="1" x14ac:dyDescent="0.2"/>
    <row r="560" ht="17.25" customHeight="1" x14ac:dyDescent="0.2"/>
    <row r="561" ht="17.25" customHeight="1" x14ac:dyDescent="0.2"/>
    <row r="562" ht="17.25" customHeight="1" x14ac:dyDescent="0.2"/>
    <row r="563" ht="17.25" customHeight="1" x14ac:dyDescent="0.2"/>
    <row r="564" ht="17.25" customHeight="1" x14ac:dyDescent="0.2"/>
    <row r="565" ht="17.25" customHeight="1" x14ac:dyDescent="0.2"/>
    <row r="566" ht="17.25" customHeight="1" x14ac:dyDescent="0.2"/>
    <row r="567" ht="17.25" customHeight="1" x14ac:dyDescent="0.2"/>
    <row r="568" ht="17.25" customHeight="1" x14ac:dyDescent="0.2"/>
    <row r="569" ht="17.25" customHeight="1" x14ac:dyDescent="0.2"/>
    <row r="570" ht="17.25" customHeight="1" x14ac:dyDescent="0.2"/>
    <row r="571" ht="17.25" customHeight="1" x14ac:dyDescent="0.2"/>
    <row r="572" ht="17.25" customHeight="1" x14ac:dyDescent="0.2"/>
    <row r="573" ht="17.25" customHeight="1" x14ac:dyDescent="0.2"/>
    <row r="574" ht="17.25" customHeight="1" x14ac:dyDescent="0.2"/>
    <row r="575" ht="17.25" customHeight="1" x14ac:dyDescent="0.2"/>
    <row r="576" ht="17.25" customHeight="1" x14ac:dyDescent="0.2"/>
    <row r="577" ht="17.25" customHeight="1" x14ac:dyDescent="0.2"/>
    <row r="578" ht="17.25" customHeight="1" x14ac:dyDescent="0.2"/>
    <row r="579" ht="17.25" customHeight="1" x14ac:dyDescent="0.2"/>
    <row r="580" ht="17.25" customHeight="1" x14ac:dyDescent="0.2"/>
    <row r="581" ht="17.25" customHeight="1" x14ac:dyDescent="0.2"/>
    <row r="582" ht="17.25" customHeight="1" x14ac:dyDescent="0.2"/>
    <row r="583" ht="17.25" customHeight="1" x14ac:dyDescent="0.2"/>
    <row r="584" ht="17.25" customHeight="1" x14ac:dyDescent="0.2"/>
    <row r="585" ht="17.25" customHeight="1" x14ac:dyDescent="0.2"/>
    <row r="586" ht="17.25" customHeight="1" x14ac:dyDescent="0.2"/>
    <row r="587" ht="17.25" customHeight="1" x14ac:dyDescent="0.2"/>
    <row r="588" ht="17.25" customHeight="1" x14ac:dyDescent="0.2"/>
    <row r="589" ht="17.25" customHeight="1" x14ac:dyDescent="0.2"/>
    <row r="590" ht="17.25" customHeight="1" x14ac:dyDescent="0.2"/>
    <row r="591" ht="17.25" customHeight="1" x14ac:dyDescent="0.2"/>
    <row r="592" ht="17.25" customHeight="1" x14ac:dyDescent="0.2"/>
    <row r="593" ht="17.25" customHeight="1" x14ac:dyDescent="0.2"/>
    <row r="594" ht="17.25" customHeight="1" x14ac:dyDescent="0.2"/>
    <row r="595" ht="17.25" customHeight="1" x14ac:dyDescent="0.2"/>
    <row r="596" ht="17.25" customHeight="1" x14ac:dyDescent="0.2"/>
    <row r="597" ht="17.25" customHeight="1" x14ac:dyDescent="0.2"/>
    <row r="598" ht="17.25" customHeight="1" x14ac:dyDescent="0.2"/>
    <row r="599" ht="17.25" customHeight="1" x14ac:dyDescent="0.2"/>
    <row r="600" ht="17.25" customHeight="1" x14ac:dyDescent="0.2"/>
    <row r="601" ht="17.25" customHeight="1" x14ac:dyDescent="0.2"/>
    <row r="602" ht="17.25" customHeight="1" x14ac:dyDescent="0.2"/>
    <row r="603" ht="17.25" customHeight="1" x14ac:dyDescent="0.2"/>
    <row r="604" ht="17.25" customHeight="1" x14ac:dyDescent="0.2"/>
    <row r="605" ht="17.25" customHeight="1" x14ac:dyDescent="0.2"/>
    <row r="606" ht="17.25" customHeight="1" x14ac:dyDescent="0.2"/>
    <row r="607" ht="17.25" customHeight="1" x14ac:dyDescent="0.2"/>
    <row r="608" ht="17.25" customHeight="1" x14ac:dyDescent="0.2"/>
    <row r="609" ht="17.25" customHeight="1" x14ac:dyDescent="0.2"/>
    <row r="610" ht="17.25" customHeight="1" x14ac:dyDescent="0.2"/>
    <row r="611" ht="17.25" customHeight="1" x14ac:dyDescent="0.2"/>
    <row r="612" ht="17.25" customHeight="1" x14ac:dyDescent="0.2"/>
    <row r="613" ht="17.25" customHeight="1" x14ac:dyDescent="0.2"/>
    <row r="614" ht="17.25" customHeight="1" x14ac:dyDescent="0.2"/>
    <row r="615" ht="17.25" customHeight="1" x14ac:dyDescent="0.2"/>
    <row r="616" ht="17.25" customHeight="1" x14ac:dyDescent="0.2"/>
    <row r="617" ht="17.25" customHeight="1" x14ac:dyDescent="0.2"/>
    <row r="618" ht="17.25" customHeight="1" x14ac:dyDescent="0.2"/>
    <row r="619" ht="17.25" customHeight="1" x14ac:dyDescent="0.2"/>
    <row r="620" ht="17.25" customHeight="1" x14ac:dyDescent="0.2"/>
    <row r="621" ht="17.25" customHeight="1" x14ac:dyDescent="0.2"/>
    <row r="622" ht="17.25" customHeight="1" x14ac:dyDescent="0.2"/>
    <row r="623" ht="17.25" customHeight="1" x14ac:dyDescent="0.2"/>
    <row r="624" ht="17.25" customHeight="1" x14ac:dyDescent="0.2"/>
    <row r="625" ht="17.25" customHeight="1" x14ac:dyDescent="0.2"/>
    <row r="626" ht="17.25" customHeight="1" x14ac:dyDescent="0.2"/>
    <row r="627" ht="17.25" customHeight="1" x14ac:dyDescent="0.2"/>
    <row r="628" ht="17.25" customHeight="1" x14ac:dyDescent="0.2"/>
    <row r="629" ht="17.25" customHeight="1" x14ac:dyDescent="0.2"/>
    <row r="630" ht="17.25" customHeight="1" x14ac:dyDescent="0.2"/>
    <row r="631" ht="17.25" customHeight="1" x14ac:dyDescent="0.2"/>
    <row r="632" ht="17.25" customHeight="1" x14ac:dyDescent="0.2"/>
    <row r="633" ht="17.25" customHeight="1" x14ac:dyDescent="0.2"/>
    <row r="634" ht="17.25" customHeight="1" x14ac:dyDescent="0.2"/>
    <row r="635" ht="17.25" customHeight="1" x14ac:dyDescent="0.2"/>
    <row r="636" ht="17.25" customHeight="1" x14ac:dyDescent="0.2"/>
    <row r="637" ht="17.25" customHeight="1" x14ac:dyDescent="0.2"/>
    <row r="638" ht="17.25" customHeight="1" x14ac:dyDescent="0.2"/>
    <row r="639" ht="17.25" customHeight="1" x14ac:dyDescent="0.2"/>
    <row r="640" ht="17.25" customHeight="1" x14ac:dyDescent="0.2"/>
    <row r="641" ht="17.25" customHeight="1" x14ac:dyDescent="0.2"/>
    <row r="642" ht="17.25" customHeight="1" x14ac:dyDescent="0.2"/>
    <row r="643" ht="17.25" customHeight="1" x14ac:dyDescent="0.2"/>
    <row r="644" ht="17.25" customHeight="1" x14ac:dyDescent="0.2"/>
    <row r="645" ht="17.25" customHeight="1" x14ac:dyDescent="0.2"/>
    <row r="646" ht="17.25" customHeight="1" x14ac:dyDescent="0.2"/>
    <row r="647" ht="17.25" customHeight="1" x14ac:dyDescent="0.2"/>
    <row r="648" ht="17.25" customHeight="1" x14ac:dyDescent="0.2"/>
    <row r="649" ht="17.25" customHeight="1" x14ac:dyDescent="0.2"/>
    <row r="650" ht="17.25" customHeight="1" x14ac:dyDescent="0.2"/>
    <row r="651" ht="17.25" customHeight="1" x14ac:dyDescent="0.2"/>
    <row r="652" ht="17.25" customHeight="1" x14ac:dyDescent="0.2"/>
    <row r="653" ht="17.25" customHeight="1" x14ac:dyDescent="0.2"/>
    <row r="654" ht="17.25" customHeight="1" x14ac:dyDescent="0.2"/>
    <row r="655" ht="17.25" customHeight="1" x14ac:dyDescent="0.2"/>
    <row r="656" ht="17.25" customHeight="1" x14ac:dyDescent="0.2"/>
    <row r="657" ht="17.25" customHeight="1" x14ac:dyDescent="0.2"/>
    <row r="658" ht="17.25" customHeight="1" x14ac:dyDescent="0.2"/>
    <row r="659" ht="17.25" customHeight="1" x14ac:dyDescent="0.2"/>
    <row r="660" ht="17.25" customHeight="1" x14ac:dyDescent="0.2"/>
    <row r="661" ht="17.25" customHeight="1" x14ac:dyDescent="0.2"/>
    <row r="662" ht="17.25" customHeight="1" x14ac:dyDescent="0.2"/>
    <row r="663" ht="17.25" customHeight="1" x14ac:dyDescent="0.2"/>
    <row r="664" ht="17.25" customHeight="1" x14ac:dyDescent="0.2"/>
    <row r="665" ht="17.25" customHeight="1" x14ac:dyDescent="0.2"/>
    <row r="666" ht="17.25" customHeight="1" x14ac:dyDescent="0.2"/>
    <row r="667" ht="17.25" customHeight="1" x14ac:dyDescent="0.2"/>
    <row r="668" ht="17.25" customHeight="1" x14ac:dyDescent="0.2"/>
    <row r="669" ht="17.25" customHeight="1" x14ac:dyDescent="0.2"/>
    <row r="670" ht="17.25" customHeight="1" x14ac:dyDescent="0.2"/>
    <row r="671" ht="17.25" customHeight="1" x14ac:dyDescent="0.2"/>
    <row r="672" ht="17.25" customHeight="1" x14ac:dyDescent="0.2"/>
    <row r="673" ht="17.25" customHeight="1" x14ac:dyDescent="0.2"/>
    <row r="674" ht="17.25" customHeight="1" x14ac:dyDescent="0.2"/>
    <row r="675" ht="17.25" customHeight="1" x14ac:dyDescent="0.2"/>
    <row r="676" ht="17.25" customHeight="1" x14ac:dyDescent="0.2"/>
    <row r="677" ht="17.25" customHeight="1" x14ac:dyDescent="0.2"/>
    <row r="678" ht="17.25" customHeight="1" x14ac:dyDescent="0.2"/>
    <row r="679" ht="17.25" customHeight="1" x14ac:dyDescent="0.2"/>
    <row r="680" ht="17.25" customHeight="1" x14ac:dyDescent="0.2"/>
    <row r="681" ht="17.25" customHeight="1" x14ac:dyDescent="0.2"/>
    <row r="682" ht="17.25" customHeight="1" x14ac:dyDescent="0.2"/>
    <row r="683" ht="17.25" customHeight="1" x14ac:dyDescent="0.2"/>
    <row r="684" ht="17.25" customHeight="1" x14ac:dyDescent="0.2"/>
    <row r="685" ht="17.25" customHeight="1" x14ac:dyDescent="0.2"/>
    <row r="686" ht="17.25" customHeight="1" x14ac:dyDescent="0.2"/>
    <row r="687" ht="17.25" customHeight="1" x14ac:dyDescent="0.2"/>
    <row r="688" ht="17.25" customHeight="1" x14ac:dyDescent="0.2"/>
    <row r="689" ht="17.25" customHeight="1" x14ac:dyDescent="0.2"/>
    <row r="690" ht="17.25" customHeight="1" x14ac:dyDescent="0.2"/>
    <row r="691" ht="17.25" customHeight="1" x14ac:dyDescent="0.2"/>
    <row r="692" ht="17.25" customHeight="1" x14ac:dyDescent="0.2"/>
    <row r="693" ht="17.25" customHeight="1" x14ac:dyDescent="0.2"/>
    <row r="694" ht="17.25" customHeight="1" x14ac:dyDescent="0.2"/>
    <row r="695" ht="17.25" customHeight="1" x14ac:dyDescent="0.2"/>
    <row r="696" ht="17.25" customHeight="1" x14ac:dyDescent="0.2"/>
    <row r="697" ht="17.25" customHeight="1" x14ac:dyDescent="0.2"/>
    <row r="698" ht="17.25" customHeight="1" x14ac:dyDescent="0.2"/>
    <row r="699" ht="17.25" customHeight="1" x14ac:dyDescent="0.2"/>
    <row r="700" ht="17.25" customHeight="1" x14ac:dyDescent="0.2"/>
    <row r="701" ht="17.25" customHeight="1" x14ac:dyDescent="0.2"/>
    <row r="702" ht="17.25" customHeight="1" x14ac:dyDescent="0.2"/>
    <row r="703" ht="17.25" customHeight="1" x14ac:dyDescent="0.2"/>
    <row r="704" ht="17.25" customHeight="1" x14ac:dyDescent="0.2"/>
    <row r="705" ht="17.25" customHeight="1" x14ac:dyDescent="0.2"/>
    <row r="706" ht="17.25" customHeight="1" x14ac:dyDescent="0.2"/>
    <row r="707" ht="17.25" customHeight="1" x14ac:dyDescent="0.2"/>
    <row r="708" ht="17.25" customHeight="1" x14ac:dyDescent="0.2"/>
    <row r="709" ht="17.25" customHeight="1" x14ac:dyDescent="0.2"/>
    <row r="710" ht="17.25" customHeight="1" x14ac:dyDescent="0.2"/>
    <row r="711" ht="17.25" customHeight="1" x14ac:dyDescent="0.2"/>
    <row r="712" ht="17.25" customHeight="1" x14ac:dyDescent="0.2"/>
    <row r="713" ht="17.25" customHeight="1" x14ac:dyDescent="0.2"/>
    <row r="714" ht="17.25" customHeight="1" x14ac:dyDescent="0.2"/>
    <row r="715" ht="17.25" customHeight="1" x14ac:dyDescent="0.2"/>
    <row r="716" ht="17.25" customHeight="1" x14ac:dyDescent="0.2"/>
    <row r="717" ht="17.25" customHeight="1" x14ac:dyDescent="0.2"/>
    <row r="718" ht="17.25" customHeight="1" x14ac:dyDescent="0.2"/>
    <row r="719" ht="17.25" customHeight="1" x14ac:dyDescent="0.2"/>
    <row r="720" ht="17.25" customHeight="1" x14ac:dyDescent="0.2"/>
    <row r="721" ht="17.25" customHeight="1" x14ac:dyDescent="0.2"/>
    <row r="722" ht="17.25" customHeight="1" x14ac:dyDescent="0.2"/>
    <row r="723" ht="17.25" customHeight="1" x14ac:dyDescent="0.2"/>
    <row r="724" ht="17.25" customHeight="1" x14ac:dyDescent="0.2"/>
    <row r="725" ht="17.25" customHeight="1" x14ac:dyDescent="0.2"/>
    <row r="726" ht="17.25" customHeight="1" x14ac:dyDescent="0.2"/>
    <row r="727" ht="17.25" customHeight="1" x14ac:dyDescent="0.2"/>
    <row r="728" ht="17.25" customHeight="1" x14ac:dyDescent="0.2"/>
    <row r="729" ht="17.25" customHeight="1" x14ac:dyDescent="0.2"/>
    <row r="730" ht="17.25" customHeight="1" x14ac:dyDescent="0.2"/>
    <row r="731" ht="17.25" customHeight="1" x14ac:dyDescent="0.2"/>
    <row r="732" ht="17.25" customHeight="1" x14ac:dyDescent="0.2"/>
    <row r="733" ht="17.25" customHeight="1" x14ac:dyDescent="0.2"/>
    <row r="734" ht="17.25" customHeight="1" x14ac:dyDescent="0.2"/>
    <row r="735" ht="17.25" customHeight="1" x14ac:dyDescent="0.2"/>
    <row r="736" ht="17.25" customHeight="1" x14ac:dyDescent="0.2"/>
    <row r="737" ht="17.25" customHeight="1" x14ac:dyDescent="0.2"/>
    <row r="738" ht="17.25" customHeight="1" x14ac:dyDescent="0.2"/>
    <row r="739" ht="17.25" customHeight="1" x14ac:dyDescent="0.2"/>
    <row r="740" ht="17.25" customHeight="1" x14ac:dyDescent="0.2"/>
    <row r="741" ht="17.25" customHeight="1" x14ac:dyDescent="0.2"/>
    <row r="742" ht="17.25" customHeight="1" x14ac:dyDescent="0.2"/>
    <row r="743" ht="17.25" customHeight="1" x14ac:dyDescent="0.2"/>
    <row r="744" ht="17.25" customHeight="1" x14ac:dyDescent="0.2"/>
    <row r="745" ht="17.25" customHeight="1" x14ac:dyDescent="0.2"/>
    <row r="746" ht="17.25" customHeight="1" x14ac:dyDescent="0.2"/>
    <row r="747" ht="17.25" customHeight="1" x14ac:dyDescent="0.2"/>
    <row r="748" ht="17.25" customHeight="1" x14ac:dyDescent="0.2"/>
    <row r="749" ht="17.25" customHeight="1" x14ac:dyDescent="0.2"/>
    <row r="750" ht="17.25" customHeight="1" x14ac:dyDescent="0.2"/>
    <row r="751" ht="17.25" customHeight="1" x14ac:dyDescent="0.2"/>
    <row r="752" ht="17.25" customHeight="1" x14ac:dyDescent="0.2"/>
    <row r="753" ht="17.25" customHeight="1" x14ac:dyDescent="0.2"/>
    <row r="754" ht="17.25" customHeight="1" x14ac:dyDescent="0.2"/>
    <row r="755" ht="17.25" customHeight="1" x14ac:dyDescent="0.2"/>
    <row r="756" ht="17.25" customHeight="1" x14ac:dyDescent="0.2"/>
    <row r="757" ht="17.25" customHeight="1" x14ac:dyDescent="0.2"/>
    <row r="758" ht="17.25" customHeight="1" x14ac:dyDescent="0.2"/>
    <row r="759" ht="17.25" customHeight="1" x14ac:dyDescent="0.2"/>
    <row r="760" ht="17.25" customHeight="1" x14ac:dyDescent="0.2"/>
    <row r="761" ht="17.25" customHeight="1" x14ac:dyDescent="0.2"/>
    <row r="762" ht="17.25" customHeight="1" x14ac:dyDescent="0.2"/>
    <row r="763" ht="17.25" customHeight="1" x14ac:dyDescent="0.2"/>
    <row r="764" ht="17.25" customHeight="1" x14ac:dyDescent="0.2"/>
    <row r="765" ht="17.25" customHeight="1" x14ac:dyDescent="0.2"/>
    <row r="766" ht="17.25" customHeight="1" x14ac:dyDescent="0.2"/>
    <row r="767" ht="17.25" customHeight="1" x14ac:dyDescent="0.2"/>
    <row r="768" ht="17.25" customHeight="1" x14ac:dyDescent="0.2"/>
    <row r="769" ht="17.25" customHeight="1" x14ac:dyDescent="0.2"/>
    <row r="770" ht="17.25" customHeight="1" x14ac:dyDescent="0.2"/>
    <row r="771" ht="17.25" customHeight="1" x14ac:dyDescent="0.2"/>
    <row r="772" ht="17.25" customHeight="1" x14ac:dyDescent="0.2"/>
    <row r="773" ht="17.25" customHeight="1" x14ac:dyDescent="0.2"/>
    <row r="774" ht="17.25" customHeight="1" x14ac:dyDescent="0.2"/>
    <row r="775" ht="17.25" customHeight="1" x14ac:dyDescent="0.2"/>
    <row r="776" ht="17.25" customHeight="1" x14ac:dyDescent="0.2"/>
    <row r="777" ht="17.25" customHeight="1" x14ac:dyDescent="0.2"/>
    <row r="778" ht="17.25" customHeight="1" x14ac:dyDescent="0.2"/>
    <row r="779" ht="17.25" customHeight="1" x14ac:dyDescent="0.2"/>
    <row r="780" ht="17.25" customHeight="1" x14ac:dyDescent="0.2"/>
    <row r="781" ht="17.25" customHeight="1" x14ac:dyDescent="0.2"/>
    <row r="782" ht="17.25" customHeight="1" x14ac:dyDescent="0.2"/>
    <row r="783" ht="17.25" customHeight="1" x14ac:dyDescent="0.2"/>
    <row r="784" ht="17.25" customHeight="1" x14ac:dyDescent="0.2"/>
    <row r="785" ht="17.25" customHeight="1" x14ac:dyDescent="0.2"/>
    <row r="786" ht="17.25" customHeight="1" x14ac:dyDescent="0.2"/>
    <row r="787" ht="17.25" customHeight="1" x14ac:dyDescent="0.2"/>
    <row r="788" ht="17.25" customHeight="1" x14ac:dyDescent="0.2"/>
    <row r="789" ht="17.25" customHeight="1" x14ac:dyDescent="0.2"/>
    <row r="790" ht="17.25" customHeight="1" x14ac:dyDescent="0.2"/>
    <row r="791" ht="17.25" customHeight="1" x14ac:dyDescent="0.2"/>
    <row r="792" ht="17.25" customHeight="1" x14ac:dyDescent="0.2"/>
    <row r="793" ht="17.25" customHeight="1" x14ac:dyDescent="0.2"/>
    <row r="794" ht="17.25" customHeight="1" x14ac:dyDescent="0.2"/>
    <row r="795" ht="17.25" customHeight="1" x14ac:dyDescent="0.2"/>
    <row r="796" ht="17.25" customHeight="1" x14ac:dyDescent="0.2"/>
    <row r="797" ht="17.25" customHeight="1" x14ac:dyDescent="0.2"/>
    <row r="798" ht="17.25" customHeight="1" x14ac:dyDescent="0.2"/>
    <row r="799" ht="17.25" customHeight="1" x14ac:dyDescent="0.2"/>
    <row r="800" ht="17.25" customHeight="1" x14ac:dyDescent="0.2"/>
    <row r="801" ht="17.25" customHeight="1" x14ac:dyDescent="0.2"/>
    <row r="802" ht="17.25" customHeight="1" x14ac:dyDescent="0.2"/>
    <row r="803" ht="17.25" customHeight="1" x14ac:dyDescent="0.2"/>
    <row r="804" ht="17.25" customHeight="1" x14ac:dyDescent="0.2"/>
    <row r="805" ht="17.25" customHeight="1" x14ac:dyDescent="0.2"/>
    <row r="806" ht="17.25" customHeight="1" x14ac:dyDescent="0.2"/>
    <row r="807" ht="17.25" customHeight="1" x14ac:dyDescent="0.2"/>
    <row r="808" ht="17.25" customHeight="1" x14ac:dyDescent="0.2"/>
    <row r="809" ht="17.25" customHeight="1" x14ac:dyDescent="0.2"/>
    <row r="810" ht="17.25" customHeight="1" x14ac:dyDescent="0.2"/>
    <row r="811" ht="17.25" customHeight="1" x14ac:dyDescent="0.2"/>
    <row r="812" ht="17.25" customHeight="1" x14ac:dyDescent="0.2"/>
    <row r="813" ht="17.25" customHeight="1" x14ac:dyDescent="0.2"/>
    <row r="814" ht="17.25" customHeight="1" x14ac:dyDescent="0.2"/>
    <row r="815" ht="17.25" customHeight="1" x14ac:dyDescent="0.2"/>
    <row r="816" ht="17.25" customHeight="1" x14ac:dyDescent="0.2"/>
    <row r="817" ht="17.25" customHeight="1" x14ac:dyDescent="0.2"/>
    <row r="818" ht="17.25" customHeight="1" x14ac:dyDescent="0.2"/>
    <row r="819" ht="17.25" customHeight="1" x14ac:dyDescent="0.2"/>
    <row r="820" ht="17.25" customHeight="1" x14ac:dyDescent="0.2"/>
    <row r="821" ht="17.25" customHeight="1" x14ac:dyDescent="0.2"/>
    <row r="822" ht="17.25" customHeight="1" x14ac:dyDescent="0.2"/>
    <row r="823" ht="17.25" customHeight="1" x14ac:dyDescent="0.2"/>
    <row r="824" ht="17.25" customHeight="1" x14ac:dyDescent="0.2"/>
    <row r="825" ht="17.25" customHeight="1" x14ac:dyDescent="0.2"/>
    <row r="826" ht="17.25" customHeight="1" x14ac:dyDescent="0.2"/>
    <row r="827" ht="17.25" customHeight="1" x14ac:dyDescent="0.2"/>
    <row r="828" ht="17.25" customHeight="1" x14ac:dyDescent="0.2"/>
    <row r="829" ht="17.25" customHeight="1" x14ac:dyDescent="0.2"/>
    <row r="830" ht="17.25" customHeight="1" x14ac:dyDescent="0.2"/>
    <row r="831" ht="17.25" customHeight="1" x14ac:dyDescent="0.2"/>
    <row r="832" ht="17.25" customHeight="1" x14ac:dyDescent="0.2"/>
    <row r="833" ht="17.25" customHeight="1" x14ac:dyDescent="0.2"/>
    <row r="834" ht="17.25" customHeight="1" x14ac:dyDescent="0.2"/>
    <row r="835" ht="17.25" customHeight="1" x14ac:dyDescent="0.2"/>
    <row r="836" ht="17.25" customHeight="1" x14ac:dyDescent="0.2"/>
    <row r="837" ht="17.25" customHeight="1" x14ac:dyDescent="0.2"/>
    <row r="838" ht="17.25" customHeight="1" x14ac:dyDescent="0.2"/>
    <row r="839" ht="17.25" customHeight="1" x14ac:dyDescent="0.2"/>
    <row r="840" ht="17.25" customHeight="1" x14ac:dyDescent="0.2"/>
    <row r="841" ht="17.25" customHeight="1" x14ac:dyDescent="0.2"/>
    <row r="842" ht="17.25" customHeight="1" x14ac:dyDescent="0.2"/>
    <row r="843" ht="17.25" customHeight="1" x14ac:dyDescent="0.2"/>
    <row r="844" ht="17.25" customHeight="1" x14ac:dyDescent="0.2"/>
    <row r="845" ht="17.25" customHeight="1" x14ac:dyDescent="0.2"/>
    <row r="846" ht="17.25" customHeight="1" x14ac:dyDescent="0.2"/>
    <row r="847" ht="17.25" customHeight="1" x14ac:dyDescent="0.2"/>
    <row r="848" ht="17.25" customHeight="1" x14ac:dyDescent="0.2"/>
    <row r="849" ht="17.25" customHeight="1" x14ac:dyDescent="0.2"/>
    <row r="850" ht="17.25" customHeight="1" x14ac:dyDescent="0.2"/>
    <row r="851" ht="17.25" customHeight="1" x14ac:dyDescent="0.2"/>
    <row r="852" ht="17.25" customHeight="1" x14ac:dyDescent="0.2"/>
    <row r="853" ht="17.25" customHeight="1" x14ac:dyDescent="0.2"/>
    <row r="854" ht="17.25" customHeight="1" x14ac:dyDescent="0.2"/>
    <row r="855" ht="17.25" customHeight="1" x14ac:dyDescent="0.2"/>
    <row r="856" ht="17.25" customHeight="1" x14ac:dyDescent="0.2"/>
    <row r="857" ht="17.25" customHeight="1" x14ac:dyDescent="0.2"/>
    <row r="858" ht="17.25" customHeight="1" x14ac:dyDescent="0.2"/>
    <row r="859" ht="17.25" customHeight="1" x14ac:dyDescent="0.2"/>
    <row r="860" ht="17.25" customHeight="1" x14ac:dyDescent="0.2"/>
    <row r="861" ht="17.25" customHeight="1" x14ac:dyDescent="0.2"/>
    <row r="862" ht="17.25" customHeight="1" x14ac:dyDescent="0.2"/>
    <row r="863" ht="17.25" customHeight="1" x14ac:dyDescent="0.2"/>
    <row r="864" ht="17.25" customHeight="1" x14ac:dyDescent="0.2"/>
    <row r="865" ht="17.25" customHeight="1" x14ac:dyDescent="0.2"/>
    <row r="866" ht="17.25" customHeight="1" x14ac:dyDescent="0.2"/>
    <row r="867" ht="17.25" customHeight="1" x14ac:dyDescent="0.2"/>
    <row r="868" ht="17.25" customHeight="1" x14ac:dyDescent="0.2"/>
    <row r="869" ht="17.25" customHeight="1" x14ac:dyDescent="0.2"/>
    <row r="870" ht="17.25" customHeight="1" x14ac:dyDescent="0.2"/>
    <row r="871" ht="17.25" customHeight="1" x14ac:dyDescent="0.2"/>
    <row r="872" ht="17.25" customHeight="1" x14ac:dyDescent="0.2"/>
    <row r="873" ht="17.25" customHeight="1" x14ac:dyDescent="0.2"/>
    <row r="874" ht="17.25" customHeight="1" x14ac:dyDescent="0.2"/>
    <row r="875" ht="17.25" customHeight="1" x14ac:dyDescent="0.2"/>
    <row r="876" ht="17.25" customHeight="1" x14ac:dyDescent="0.2"/>
    <row r="877" ht="17.25" customHeight="1" x14ac:dyDescent="0.2"/>
    <row r="878" ht="17.25" customHeight="1" x14ac:dyDescent="0.2"/>
    <row r="879" ht="17.25" customHeight="1" x14ac:dyDescent="0.2"/>
    <row r="880" ht="17.25" customHeight="1" x14ac:dyDescent="0.2"/>
    <row r="881" ht="17.25" customHeight="1" x14ac:dyDescent="0.2"/>
    <row r="882" ht="17.25" customHeight="1" x14ac:dyDescent="0.2"/>
    <row r="883" ht="17.25" customHeight="1" x14ac:dyDescent="0.2"/>
    <row r="884" ht="17.25" customHeight="1" x14ac:dyDescent="0.2"/>
    <row r="885" ht="17.25" customHeight="1" x14ac:dyDescent="0.2"/>
    <row r="886" ht="17.25" customHeight="1" x14ac:dyDescent="0.2"/>
    <row r="887" ht="17.25" customHeight="1" x14ac:dyDescent="0.2"/>
    <row r="888" ht="17.25" customHeight="1" x14ac:dyDescent="0.2"/>
    <row r="889" ht="17.25" customHeight="1" x14ac:dyDescent="0.2"/>
    <row r="890" ht="17.25" customHeight="1" x14ac:dyDescent="0.2"/>
    <row r="891" ht="17.25" customHeight="1" x14ac:dyDescent="0.2"/>
    <row r="892" ht="17.25" customHeight="1" x14ac:dyDescent="0.2"/>
    <row r="893" ht="17.25" customHeight="1" x14ac:dyDescent="0.2"/>
    <row r="894" ht="17.25" customHeight="1" x14ac:dyDescent="0.2"/>
    <row r="895" ht="17.25" customHeight="1" x14ac:dyDescent="0.2"/>
    <row r="896" ht="17.25" customHeight="1" x14ac:dyDescent="0.2"/>
    <row r="897" ht="17.25" customHeight="1" x14ac:dyDescent="0.2"/>
    <row r="898" ht="17.25" customHeight="1" x14ac:dyDescent="0.2"/>
    <row r="899" ht="17.25" customHeight="1" x14ac:dyDescent="0.2"/>
    <row r="900" ht="17.25" customHeight="1" x14ac:dyDescent="0.2"/>
    <row r="901" ht="17.25" customHeight="1" x14ac:dyDescent="0.2"/>
    <row r="902" ht="17.25" customHeight="1" x14ac:dyDescent="0.2"/>
    <row r="903" ht="17.25" customHeight="1" x14ac:dyDescent="0.2"/>
    <row r="904" ht="17.25" customHeight="1" x14ac:dyDescent="0.2"/>
    <row r="905" ht="17.25" customHeight="1" x14ac:dyDescent="0.2"/>
    <row r="906" ht="17.25" customHeight="1" x14ac:dyDescent="0.2"/>
    <row r="907" ht="17.25" customHeight="1" x14ac:dyDescent="0.2"/>
    <row r="908" ht="17.25" customHeight="1" x14ac:dyDescent="0.2"/>
    <row r="909" ht="17.25" customHeight="1" x14ac:dyDescent="0.2"/>
    <row r="910" ht="17.25" customHeight="1" x14ac:dyDescent="0.2"/>
    <row r="911" ht="17.25" customHeight="1" x14ac:dyDescent="0.2"/>
    <row r="912" ht="17.25" customHeight="1" x14ac:dyDescent="0.2"/>
    <row r="913" ht="17.25" customHeight="1" x14ac:dyDescent="0.2"/>
    <row r="914" ht="17.25" customHeight="1" x14ac:dyDescent="0.2"/>
    <row r="915" ht="17.25" customHeight="1" x14ac:dyDescent="0.2"/>
    <row r="916" ht="17.25" customHeight="1" x14ac:dyDescent="0.2"/>
    <row r="917" ht="17.25" customHeight="1" x14ac:dyDescent="0.2"/>
    <row r="918" ht="17.25" customHeight="1" x14ac:dyDescent="0.2"/>
    <row r="919" ht="17.25" customHeight="1" x14ac:dyDescent="0.2"/>
    <row r="920" ht="17.25" customHeight="1" x14ac:dyDescent="0.2"/>
    <row r="921" ht="17.25" customHeight="1" x14ac:dyDescent="0.2"/>
    <row r="922" ht="17.25" customHeight="1" x14ac:dyDescent="0.2"/>
    <row r="923" ht="17.25" customHeight="1" x14ac:dyDescent="0.2"/>
    <row r="924" ht="17.25" customHeight="1" x14ac:dyDescent="0.2"/>
    <row r="925" ht="17.25" customHeight="1" x14ac:dyDescent="0.2"/>
    <row r="926" ht="17.25" customHeight="1" x14ac:dyDescent="0.2"/>
    <row r="927" ht="17.25" customHeight="1" x14ac:dyDescent="0.2"/>
    <row r="928" ht="17.25" customHeight="1" x14ac:dyDescent="0.2"/>
    <row r="929" ht="17.25" customHeight="1" x14ac:dyDescent="0.2"/>
    <row r="930" ht="17.25" customHeight="1" x14ac:dyDescent="0.2"/>
    <row r="931" ht="17.25" customHeight="1" x14ac:dyDescent="0.2"/>
    <row r="932" ht="17.25" customHeight="1" x14ac:dyDescent="0.2"/>
    <row r="933" ht="17.25" customHeight="1" x14ac:dyDescent="0.2"/>
    <row r="934" ht="17.25" customHeight="1" x14ac:dyDescent="0.2"/>
    <row r="935" ht="17.25" customHeight="1" x14ac:dyDescent="0.2"/>
    <row r="936" ht="17.25" customHeight="1" x14ac:dyDescent="0.2"/>
    <row r="937" ht="17.25" customHeight="1" x14ac:dyDescent="0.2"/>
    <row r="938" ht="17.25" customHeight="1" x14ac:dyDescent="0.2"/>
    <row r="939" ht="17.25" customHeight="1" x14ac:dyDescent="0.2"/>
    <row r="940" ht="17.25" customHeight="1" x14ac:dyDescent="0.2"/>
    <row r="941" ht="17.25" customHeight="1" x14ac:dyDescent="0.2"/>
    <row r="942" ht="17.25" customHeight="1" x14ac:dyDescent="0.2"/>
    <row r="943" ht="17.25" customHeight="1" x14ac:dyDescent="0.2"/>
    <row r="944" ht="17.25" customHeight="1" x14ac:dyDescent="0.2"/>
    <row r="945" ht="17.25" customHeight="1" x14ac:dyDescent="0.2"/>
    <row r="946" ht="17.25" customHeight="1" x14ac:dyDescent="0.2"/>
    <row r="947" ht="17.25" customHeight="1" x14ac:dyDescent="0.2"/>
    <row r="948" ht="17.25" customHeight="1" x14ac:dyDescent="0.2"/>
    <row r="949" ht="17.25" customHeight="1" x14ac:dyDescent="0.2"/>
    <row r="950" ht="17.25" customHeight="1" x14ac:dyDescent="0.2"/>
    <row r="951" ht="17.25" customHeight="1" x14ac:dyDescent="0.2"/>
    <row r="952" ht="17.25" customHeight="1" x14ac:dyDescent="0.2"/>
    <row r="953" ht="17.25" customHeight="1" x14ac:dyDescent="0.2"/>
    <row r="954" ht="17.25" customHeight="1" x14ac:dyDescent="0.2"/>
    <row r="955" ht="17.25" customHeight="1" x14ac:dyDescent="0.2"/>
    <row r="956" ht="17.25" customHeight="1" x14ac:dyDescent="0.2"/>
    <row r="957" ht="17.25" customHeight="1" x14ac:dyDescent="0.2"/>
    <row r="958" ht="17.25" customHeight="1" x14ac:dyDescent="0.2"/>
    <row r="959" ht="17.25" customHeight="1" x14ac:dyDescent="0.2"/>
    <row r="960" ht="17.25" customHeight="1" x14ac:dyDescent="0.2"/>
    <row r="961" ht="17.25" customHeight="1" x14ac:dyDescent="0.2"/>
    <row r="962" ht="17.25" customHeight="1" x14ac:dyDescent="0.2"/>
    <row r="963" ht="17.25" customHeight="1" x14ac:dyDescent="0.2"/>
    <row r="964" ht="17.25" customHeight="1" x14ac:dyDescent="0.2"/>
    <row r="965" ht="17.25" customHeight="1" x14ac:dyDescent="0.2"/>
    <row r="966" ht="17.25" customHeight="1" x14ac:dyDescent="0.2"/>
    <row r="967" ht="17.25" customHeight="1" x14ac:dyDescent="0.2"/>
    <row r="968" ht="17.25" customHeight="1" x14ac:dyDescent="0.2"/>
    <row r="969" ht="17.25" customHeight="1" x14ac:dyDescent="0.2"/>
    <row r="970" ht="17.25" customHeight="1" x14ac:dyDescent="0.2"/>
    <row r="971" ht="17.25" customHeight="1" x14ac:dyDescent="0.2"/>
    <row r="972" ht="17.25" customHeight="1" x14ac:dyDescent="0.2"/>
    <row r="973" ht="17.25" customHeight="1" x14ac:dyDescent="0.2"/>
    <row r="974" ht="17.25" customHeight="1" x14ac:dyDescent="0.2"/>
    <row r="975" ht="17.25" customHeight="1" x14ac:dyDescent="0.2"/>
    <row r="976" ht="17.25" customHeight="1" x14ac:dyDescent="0.2"/>
    <row r="977" ht="17.25" customHeight="1" x14ac:dyDescent="0.2"/>
    <row r="978" ht="17.25" customHeight="1" x14ac:dyDescent="0.2"/>
    <row r="979" ht="17.25" customHeight="1" x14ac:dyDescent="0.2"/>
    <row r="980" ht="17.25" customHeight="1" x14ac:dyDescent="0.2"/>
    <row r="981" ht="17.25" customHeight="1" x14ac:dyDescent="0.2"/>
    <row r="982" ht="17.25" customHeight="1" x14ac:dyDescent="0.2"/>
    <row r="983" ht="17.25" customHeight="1" x14ac:dyDescent="0.2"/>
    <row r="984" ht="17.25" customHeight="1" x14ac:dyDescent="0.2"/>
    <row r="985" ht="17.25" customHeight="1" x14ac:dyDescent="0.2"/>
    <row r="986" ht="17.25" customHeight="1" x14ac:dyDescent="0.2"/>
    <row r="987" ht="17.25" customHeight="1" x14ac:dyDescent="0.2"/>
    <row r="988" ht="17.25" customHeight="1" x14ac:dyDescent="0.2"/>
    <row r="989" ht="17.25" customHeight="1" x14ac:dyDescent="0.2"/>
    <row r="990" ht="17.25" customHeight="1" x14ac:dyDescent="0.2"/>
    <row r="991" ht="17.25" customHeight="1" x14ac:dyDescent="0.2"/>
    <row r="992" ht="17.25" customHeight="1" x14ac:dyDescent="0.2"/>
    <row r="993" ht="17.25" customHeight="1" x14ac:dyDescent="0.2"/>
    <row r="994" ht="17.25" customHeight="1" x14ac:dyDescent="0.2"/>
    <row r="995" ht="17.25" customHeight="1" x14ac:dyDescent="0.2"/>
    <row r="996" ht="17.25" customHeight="1" x14ac:dyDescent="0.2"/>
    <row r="997" ht="17.25" customHeight="1" x14ac:dyDescent="0.2"/>
    <row r="998" ht="17.25" customHeight="1" x14ac:dyDescent="0.2"/>
  </sheetData>
  <protectedRanges>
    <protectedRange sqref="C24 C11 C16" name="範囲5_3_1"/>
    <protectedRange sqref="C22 C7:C8 C17" name="範囲5_1_2"/>
    <protectedRange sqref="C27 C10 C12:C15 C23" name="範囲5_3_1_2"/>
  </protectedRanges>
  <sortState ref="A21:E27">
    <sortCondition ref="E21:E27"/>
  </sortState>
  <mergeCells count="3">
    <mergeCell ref="A1:E1"/>
    <mergeCell ref="A4:B4"/>
    <mergeCell ref="A20:B20"/>
  </mergeCells>
  <phoneticPr fontId="9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H1006"/>
  <sheetViews>
    <sheetView topLeftCell="A43" zoomScale="84" zoomScaleNormal="84" workbookViewId="0">
      <selection activeCell="J42" sqref="J42"/>
    </sheetView>
  </sheetViews>
  <sheetFormatPr defaultRowHeight="13" x14ac:dyDescent="0.2"/>
  <cols>
    <col min="1" max="1" width="6.26953125" style="2" customWidth="1"/>
    <col min="2" max="2" width="7.453125" style="4" customWidth="1"/>
    <col min="3" max="3" width="15.81640625" style="2" bestFit="1" customWidth="1"/>
    <col min="4" max="4" width="22.453125" style="2" customWidth="1"/>
    <col min="5" max="5" width="12.453125" style="12" customWidth="1"/>
  </cols>
  <sheetData>
    <row r="1" spans="1:8" s="25" customFormat="1" ht="17.25" customHeight="1" x14ac:dyDescent="0.25">
      <c r="A1" s="188" t="s">
        <v>23</v>
      </c>
      <c r="B1" s="188"/>
      <c r="C1" s="188"/>
      <c r="D1" s="188"/>
      <c r="E1" s="188"/>
    </row>
    <row r="2" spans="1:8" s="25" customFormat="1" ht="17.25" customHeight="1" x14ac:dyDescent="0.25">
      <c r="A2" s="77"/>
      <c r="B2" s="77"/>
      <c r="C2" s="77"/>
      <c r="D2" s="77"/>
      <c r="E2" s="77"/>
    </row>
    <row r="3" spans="1:8" s="25" customFormat="1" ht="17.25" customHeight="1" x14ac:dyDescent="0.25">
      <c r="A3" s="27"/>
      <c r="B3" s="23"/>
      <c r="C3" s="27"/>
      <c r="D3" s="27"/>
      <c r="E3" s="27"/>
    </row>
    <row r="4" spans="1:8" s="25" customFormat="1" ht="17.25" customHeight="1" x14ac:dyDescent="0.2">
      <c r="A4" s="189" t="s">
        <v>20</v>
      </c>
      <c r="B4" s="189"/>
      <c r="C4" s="3"/>
      <c r="D4" s="26"/>
      <c r="E4" s="24"/>
    </row>
    <row r="5" spans="1:8" s="25" customFormat="1" ht="17.25" customHeight="1" x14ac:dyDescent="0.2">
      <c r="A5" s="71" t="s">
        <v>3</v>
      </c>
      <c r="B5" s="72" t="s">
        <v>7</v>
      </c>
      <c r="C5" s="73" t="s">
        <v>8</v>
      </c>
      <c r="D5" s="74" t="s">
        <v>9</v>
      </c>
      <c r="E5" s="75" t="s">
        <v>15</v>
      </c>
    </row>
    <row r="6" spans="1:8" s="25" customFormat="1" ht="30" customHeight="1" x14ac:dyDescent="0.25">
      <c r="A6" s="167">
        <v>1</v>
      </c>
      <c r="B6" s="107" t="s">
        <v>217</v>
      </c>
      <c r="C6" s="123" t="s" ph="1">
        <v>443</v>
      </c>
      <c r="D6" s="106"/>
      <c r="E6" s="117" t="s">
        <v>534</v>
      </c>
      <c r="H6" s="25" ph="1"/>
    </row>
    <row r="7" spans="1:8" s="25" customFormat="1" ht="30" customHeight="1" x14ac:dyDescent="0.25">
      <c r="A7" s="168">
        <v>2</v>
      </c>
      <c r="B7" s="107" t="s">
        <v>425</v>
      </c>
      <c r="C7" s="123" t="s" ph="1">
        <v>442</v>
      </c>
      <c r="D7" s="106" t="s">
        <v>83</v>
      </c>
      <c r="E7" s="117" t="s">
        <v>533</v>
      </c>
      <c r="H7" s="25" ph="1"/>
    </row>
    <row r="8" spans="1:8" s="25" customFormat="1" ht="30" customHeight="1" x14ac:dyDescent="0.25">
      <c r="A8" s="167">
        <v>3</v>
      </c>
      <c r="B8" s="107" t="s">
        <v>428</v>
      </c>
      <c r="C8" s="123" t="s" ph="1">
        <v>444</v>
      </c>
      <c r="D8" s="105" t="s">
        <v>84</v>
      </c>
      <c r="E8" s="117" t="s">
        <v>540</v>
      </c>
      <c r="H8" s="25" ph="1"/>
    </row>
    <row r="9" spans="1:8" s="25" customFormat="1" ht="30" customHeight="1" x14ac:dyDescent="0.25">
      <c r="A9" s="168">
        <v>4</v>
      </c>
      <c r="B9" s="107" t="s">
        <v>430</v>
      </c>
      <c r="C9" s="124" t="s" ph="1">
        <v>439</v>
      </c>
      <c r="D9" s="105" t="s">
        <v>218</v>
      </c>
      <c r="E9" s="117" t="s">
        <v>544</v>
      </c>
      <c r="H9" s="25" ph="1"/>
    </row>
    <row r="10" spans="1:8" s="25" customFormat="1" ht="30" customHeight="1" x14ac:dyDescent="0.25">
      <c r="A10" s="167">
        <v>5</v>
      </c>
      <c r="B10" s="107" t="s">
        <v>432</v>
      </c>
      <c r="C10" s="100" t="s" ph="1">
        <v>447</v>
      </c>
      <c r="D10" s="105" t="s">
        <v>87</v>
      </c>
      <c r="E10" s="117" t="s">
        <v>538</v>
      </c>
      <c r="H10" s="25" ph="1"/>
    </row>
    <row r="11" spans="1:8" s="25" customFormat="1" ht="30" customHeight="1" x14ac:dyDescent="0.25">
      <c r="A11" s="168">
        <v>6</v>
      </c>
      <c r="B11" s="107" t="s">
        <v>431</v>
      </c>
      <c r="C11" s="124" t="s" ph="1">
        <v>440</v>
      </c>
      <c r="D11" s="105" t="s">
        <v>219</v>
      </c>
      <c r="E11" s="117" t="s">
        <v>541</v>
      </c>
      <c r="H11" s="25" ph="1"/>
    </row>
    <row r="12" spans="1:8" s="25" customFormat="1" ht="30" customHeight="1" x14ac:dyDescent="0.25">
      <c r="A12" s="167">
        <v>7</v>
      </c>
      <c r="B12" s="107" t="s">
        <v>165</v>
      </c>
      <c r="C12" s="123" t="s" ph="1">
        <v>437</v>
      </c>
      <c r="D12" s="105" t="s">
        <v>84</v>
      </c>
      <c r="E12" s="117" t="s">
        <v>532</v>
      </c>
      <c r="H12" s="25" ph="1"/>
    </row>
    <row r="13" spans="1:8" s="25" customFormat="1" ht="30" customHeight="1" x14ac:dyDescent="0.25">
      <c r="A13" s="168">
        <v>8</v>
      </c>
      <c r="B13" s="107" t="s">
        <v>427</v>
      </c>
      <c r="C13" s="124" t="s" ph="1">
        <v>436</v>
      </c>
      <c r="D13" s="105" t="s">
        <v>84</v>
      </c>
      <c r="E13" s="117" t="s">
        <v>542</v>
      </c>
      <c r="H13" s="25" ph="1"/>
    </row>
    <row r="14" spans="1:8" s="25" customFormat="1" ht="30" customHeight="1" x14ac:dyDescent="0.25">
      <c r="A14" s="167">
        <v>9</v>
      </c>
      <c r="B14" s="107" t="s">
        <v>426</v>
      </c>
      <c r="C14" s="124" t="s" ph="1">
        <v>435</v>
      </c>
      <c r="D14" s="106" t="s">
        <v>83</v>
      </c>
      <c r="E14" s="117" t="s">
        <v>537</v>
      </c>
      <c r="H14" s="25" ph="1"/>
    </row>
    <row r="15" spans="1:8" s="25" customFormat="1" ht="30" customHeight="1" x14ac:dyDescent="0.25">
      <c r="A15" s="168">
        <v>10</v>
      </c>
      <c r="B15" s="107" t="s">
        <v>200</v>
      </c>
      <c r="C15" s="123" t="s" ph="1">
        <v>433</v>
      </c>
      <c r="D15" s="105" t="s">
        <v>133</v>
      </c>
      <c r="E15" s="117" t="s">
        <v>539</v>
      </c>
      <c r="H15" s="25" ph="1"/>
    </row>
    <row r="16" spans="1:8" s="25" customFormat="1" ht="30" customHeight="1" x14ac:dyDescent="0.25">
      <c r="A16" s="167">
        <v>11</v>
      </c>
      <c r="B16" s="107" t="s">
        <v>429</v>
      </c>
      <c r="C16" s="124" t="s" ph="1">
        <v>438</v>
      </c>
      <c r="D16" s="105" t="s">
        <v>218</v>
      </c>
      <c r="E16" s="101" t="s">
        <v>535</v>
      </c>
      <c r="H16" s="25" ph="1"/>
    </row>
    <row r="17" spans="1:8" s="25" customFormat="1" ht="30" customHeight="1" x14ac:dyDescent="0.25">
      <c r="A17" s="168">
        <v>12</v>
      </c>
      <c r="B17" s="107" t="s">
        <v>164</v>
      </c>
      <c r="C17" s="124" t="s" ph="1">
        <v>445</v>
      </c>
      <c r="D17" s="105" t="s">
        <v>84</v>
      </c>
      <c r="E17" s="117" t="s">
        <v>545</v>
      </c>
      <c r="H17" s="25" ph="1"/>
    </row>
    <row r="18" spans="1:8" s="25" customFormat="1" ht="30" customHeight="1" x14ac:dyDescent="0.25">
      <c r="A18" s="167">
        <v>13</v>
      </c>
      <c r="B18" s="107" t="s">
        <v>166</v>
      </c>
      <c r="C18" s="124" t="s" ph="1">
        <v>446</v>
      </c>
      <c r="D18" s="105" t="s">
        <v>84</v>
      </c>
      <c r="E18" s="117" t="s">
        <v>536</v>
      </c>
      <c r="H18" s="25" ph="1"/>
    </row>
    <row r="19" spans="1:8" s="25" customFormat="1" ht="30" customHeight="1" x14ac:dyDescent="0.25">
      <c r="A19" s="168">
        <v>14</v>
      </c>
      <c r="B19" s="107" t="s">
        <v>423</v>
      </c>
      <c r="C19" s="123" t="s" ph="1">
        <v>441</v>
      </c>
      <c r="D19" s="105" t="s">
        <v>133</v>
      </c>
      <c r="E19" s="117" t="s">
        <v>543</v>
      </c>
      <c r="H19" s="25" ph="1"/>
    </row>
    <row r="20" spans="1:8" s="25" customFormat="1" ht="30" customHeight="1" x14ac:dyDescent="0.25">
      <c r="A20" s="92"/>
      <c r="B20" s="135" t="s">
        <v>424</v>
      </c>
      <c r="C20" s="140" t="s" ph="1">
        <v>434</v>
      </c>
      <c r="D20" s="141" t="s">
        <v>83</v>
      </c>
      <c r="E20" s="162" t="s">
        <v>500</v>
      </c>
      <c r="H20" s="25" ph="1"/>
    </row>
    <row r="21" spans="1:8" ht="17.25" customHeight="1" x14ac:dyDescent="0.2">
      <c r="A21" s="189" t="s">
        <v>21</v>
      </c>
      <c r="B21" s="189"/>
      <c r="C21" s="3"/>
      <c r="D21" s="26"/>
      <c r="E21" s="24"/>
    </row>
    <row r="22" spans="1:8" ht="17.25" customHeight="1" x14ac:dyDescent="0.2">
      <c r="A22" s="71" t="s">
        <v>3</v>
      </c>
      <c r="B22" s="72" t="s">
        <v>7</v>
      </c>
      <c r="C22" s="73" t="s">
        <v>8</v>
      </c>
      <c r="D22" s="74" t="s">
        <v>9</v>
      </c>
      <c r="E22" s="75" t="s">
        <v>15</v>
      </c>
    </row>
    <row r="23" spans="1:8" ht="22" customHeight="1" x14ac:dyDescent="0.2">
      <c r="A23" s="170" t="s">
        <v>571</v>
      </c>
      <c r="B23" s="86"/>
      <c r="C23" s="169"/>
      <c r="D23" s="169"/>
      <c r="E23" s="75"/>
    </row>
    <row r="24" spans="1:8" s="25" customFormat="1" ht="30" customHeight="1" x14ac:dyDescent="0.25">
      <c r="A24" s="49"/>
      <c r="B24" s="107" t="s">
        <v>463</v>
      </c>
      <c r="C24" s="124" t="s" ph="1">
        <v>256</v>
      </c>
      <c r="D24" s="105" t="s">
        <v>87</v>
      </c>
      <c r="E24" s="117" t="s">
        <v>546</v>
      </c>
      <c r="H24" s="25" ph="1"/>
    </row>
    <row r="25" spans="1:8" s="25" customFormat="1" ht="30" customHeight="1" x14ac:dyDescent="0.25">
      <c r="A25" s="79"/>
      <c r="B25" s="99" t="s">
        <v>455</v>
      </c>
      <c r="C25" s="100" t="s" ph="1">
        <v>464</v>
      </c>
      <c r="D25" s="105" t="s">
        <v>218</v>
      </c>
      <c r="E25" s="117" t="s">
        <v>547</v>
      </c>
      <c r="H25" s="25" ph="1"/>
    </row>
    <row r="26" spans="1:8" s="25" customFormat="1" ht="30" customHeight="1" x14ac:dyDescent="0.25">
      <c r="A26" s="79"/>
      <c r="B26" s="107" t="s">
        <v>448</v>
      </c>
      <c r="C26" s="123" t="s" ph="1">
        <v>232</v>
      </c>
      <c r="D26" s="105" t="s">
        <v>83</v>
      </c>
      <c r="E26" s="117" t="s">
        <v>548</v>
      </c>
      <c r="H26" s="25" ph="1"/>
    </row>
    <row r="27" spans="1:8" s="25" customFormat="1" ht="30" customHeight="1" x14ac:dyDescent="0.25">
      <c r="A27" s="79"/>
      <c r="B27" s="107" t="s">
        <v>457</v>
      </c>
      <c r="C27" s="124" t="s" ph="1">
        <v>246</v>
      </c>
      <c r="D27" s="105" t="s">
        <v>219</v>
      </c>
      <c r="E27" s="117" t="s">
        <v>535</v>
      </c>
      <c r="H27" s="25" ph="1"/>
    </row>
    <row r="28" spans="1:8" s="25" customFormat="1" ht="30" customHeight="1" x14ac:dyDescent="0.25">
      <c r="A28" s="49"/>
      <c r="B28" s="107" t="s">
        <v>453</v>
      </c>
      <c r="C28" s="124" t="s" ph="1">
        <v>239</v>
      </c>
      <c r="D28" s="105" t="s">
        <v>84</v>
      </c>
      <c r="E28" s="117" t="s">
        <v>549</v>
      </c>
      <c r="H28" s="25" ph="1"/>
    </row>
    <row r="29" spans="1:8" s="25" customFormat="1" ht="30" customHeight="1" x14ac:dyDescent="0.25">
      <c r="A29" s="79"/>
      <c r="B29" s="107" t="s">
        <v>212</v>
      </c>
      <c r="C29" s="124" t="s" ph="1">
        <v>255</v>
      </c>
      <c r="D29" s="105" t="s">
        <v>87</v>
      </c>
      <c r="E29" s="117" t="s">
        <v>550</v>
      </c>
      <c r="H29" s="25" ph="1"/>
    </row>
    <row r="30" spans="1:8" s="25" customFormat="1" ht="30" customHeight="1" x14ac:dyDescent="0.25">
      <c r="A30" s="98"/>
      <c r="B30" s="107" t="s">
        <v>424</v>
      </c>
      <c r="C30" s="124" t="s" ph="1">
        <v>226</v>
      </c>
      <c r="D30" s="106" t="s">
        <v>133</v>
      </c>
      <c r="E30" s="101" t="s">
        <v>551</v>
      </c>
      <c r="H30" s="25" ph="1"/>
    </row>
    <row r="31" spans="1:8" s="25" customFormat="1" ht="30" customHeight="1" x14ac:dyDescent="0.25">
      <c r="A31" s="92"/>
      <c r="B31" s="107" t="s">
        <v>461</v>
      </c>
      <c r="C31" s="124" t="s" ph="1">
        <v>252</v>
      </c>
      <c r="D31" s="105" t="s">
        <v>87</v>
      </c>
      <c r="E31" s="117" t="s">
        <v>552</v>
      </c>
      <c r="H31" s="25" ph="1"/>
    </row>
    <row r="32" spans="1:8" s="25" customFormat="1" ht="30" customHeight="1" x14ac:dyDescent="0.25">
      <c r="A32" s="92"/>
      <c r="B32" s="107" t="s">
        <v>452</v>
      </c>
      <c r="C32" s="124" t="s" ph="1">
        <v>236</v>
      </c>
      <c r="D32" s="105" t="s">
        <v>83</v>
      </c>
      <c r="E32" s="117" t="s">
        <v>553</v>
      </c>
      <c r="H32" s="25" ph="1"/>
    </row>
    <row r="33" spans="1:8" s="25" customFormat="1" ht="30" customHeight="1" x14ac:dyDescent="0.25">
      <c r="A33" s="92"/>
      <c r="B33" s="107" t="s">
        <v>211</v>
      </c>
      <c r="C33" s="124" t="s" ph="1">
        <v>254</v>
      </c>
      <c r="D33" s="105" t="s">
        <v>87</v>
      </c>
      <c r="E33" s="117" t="s">
        <v>554</v>
      </c>
      <c r="H33" s="25" ph="1"/>
    </row>
    <row r="34" spans="1:8" s="25" customFormat="1" ht="30" customHeight="1" x14ac:dyDescent="0.25">
      <c r="A34" s="92"/>
      <c r="B34" s="107" t="s">
        <v>153</v>
      </c>
      <c r="C34" s="123" t="s" ph="1">
        <v>221</v>
      </c>
      <c r="D34" s="105"/>
      <c r="E34" s="117" t="s">
        <v>555</v>
      </c>
      <c r="H34" s="25" ph="1"/>
    </row>
    <row r="35" spans="1:8" s="25" customFormat="1" ht="30" customHeight="1" x14ac:dyDescent="0.25">
      <c r="A35" s="92"/>
      <c r="B35" s="107" t="s">
        <v>449</v>
      </c>
      <c r="C35" s="124" t="s" ph="1">
        <v>233</v>
      </c>
      <c r="D35" s="105" t="s">
        <v>83</v>
      </c>
      <c r="E35" s="117" t="s">
        <v>556</v>
      </c>
      <c r="H35" s="25" ph="1"/>
    </row>
    <row r="36" spans="1:8" s="25" customFormat="1" ht="30" customHeight="1" x14ac:dyDescent="0.25">
      <c r="A36" s="92"/>
      <c r="B36" s="135" t="s">
        <v>458</v>
      </c>
      <c r="C36" s="140" t="s" ph="1">
        <v>469</v>
      </c>
      <c r="D36" s="141" t="s">
        <v>219</v>
      </c>
      <c r="E36" s="162" t="s">
        <v>500</v>
      </c>
      <c r="H36" s="25" ph="1"/>
    </row>
    <row r="37" spans="1:8" s="104" customFormat="1" ht="23" customHeight="1" x14ac:dyDescent="0.25">
      <c r="A37" s="92" t="s">
        <v>572</v>
      </c>
      <c r="B37" s="107"/>
      <c r="C37" s="124" ph="1"/>
      <c r="D37" s="106"/>
      <c r="E37" s="117"/>
      <c r="H37" s="104" ph="1"/>
    </row>
    <row r="38" spans="1:8" s="25" customFormat="1" ht="30" customHeight="1" x14ac:dyDescent="0.25">
      <c r="A38" s="165">
        <v>1</v>
      </c>
      <c r="B38" s="107" t="s">
        <v>426</v>
      </c>
      <c r="C38" s="123" t="s" ph="1">
        <v>228</v>
      </c>
      <c r="D38" s="106" t="s">
        <v>133</v>
      </c>
      <c r="E38" s="117" t="s">
        <v>562</v>
      </c>
      <c r="H38" s="25" ph="1"/>
    </row>
    <row r="39" spans="1:8" s="25" customFormat="1" ht="30" customHeight="1" x14ac:dyDescent="0.25">
      <c r="A39" s="165">
        <v>2</v>
      </c>
      <c r="B39" s="107" t="s">
        <v>499</v>
      </c>
      <c r="C39" s="124" t="s" ph="1">
        <v>466</v>
      </c>
      <c r="D39" s="105" t="s">
        <v>87</v>
      </c>
      <c r="E39" s="117" t="s">
        <v>557</v>
      </c>
      <c r="H39" s="25" ph="1"/>
    </row>
    <row r="40" spans="1:8" s="25" customFormat="1" ht="30" customHeight="1" x14ac:dyDescent="0.25">
      <c r="A40" s="165">
        <v>3</v>
      </c>
      <c r="B40" s="107" t="s">
        <v>454</v>
      </c>
      <c r="C40" s="124" t="s" ph="1">
        <v>243</v>
      </c>
      <c r="D40" s="105" t="s">
        <v>218</v>
      </c>
      <c r="E40" s="117" t="s">
        <v>559</v>
      </c>
      <c r="H40" s="25" ph="1"/>
    </row>
    <row r="41" spans="1:8" s="25" customFormat="1" ht="30" customHeight="1" x14ac:dyDescent="0.25">
      <c r="A41" s="165">
        <v>4</v>
      </c>
      <c r="B41" s="107" t="s">
        <v>456</v>
      </c>
      <c r="C41" s="124" t="s" ph="1">
        <v>245</v>
      </c>
      <c r="D41" s="105" t="s">
        <v>218</v>
      </c>
      <c r="E41" s="117" t="s">
        <v>563</v>
      </c>
      <c r="H41" s="25" ph="1"/>
    </row>
    <row r="42" spans="1:8" s="25" customFormat="1" ht="30" customHeight="1" x14ac:dyDescent="0.25">
      <c r="A42" s="165">
        <v>5</v>
      </c>
      <c r="B42" s="107" t="s">
        <v>430</v>
      </c>
      <c r="C42" s="124" t="s" ph="1">
        <v>468</v>
      </c>
      <c r="D42" s="105" t="s">
        <v>84</v>
      </c>
      <c r="E42" s="117" t="s">
        <v>566</v>
      </c>
      <c r="H42" s="25" ph="1"/>
    </row>
    <row r="43" spans="1:8" s="25" customFormat="1" ht="30" customHeight="1" x14ac:dyDescent="0.25">
      <c r="A43" s="165">
        <v>6</v>
      </c>
      <c r="B43" s="107" t="s">
        <v>459</v>
      </c>
      <c r="C43" s="124" t="s" ph="1">
        <v>465</v>
      </c>
      <c r="D43" s="105" t="s">
        <v>87</v>
      </c>
      <c r="E43" s="117" t="s">
        <v>560</v>
      </c>
      <c r="H43" s="25" ph="1"/>
    </row>
    <row r="44" spans="1:8" s="25" customFormat="1" ht="30" customHeight="1" x14ac:dyDescent="0.25">
      <c r="A44" s="165">
        <v>7</v>
      </c>
      <c r="B44" s="107" t="s">
        <v>450</v>
      </c>
      <c r="C44" s="124" t="s" ph="1">
        <v>234</v>
      </c>
      <c r="D44" s="105" t="s">
        <v>83</v>
      </c>
      <c r="E44" s="117" t="s">
        <v>565</v>
      </c>
      <c r="H44" s="25" ph="1"/>
    </row>
    <row r="45" spans="1:8" s="25" customFormat="1" ht="30" customHeight="1" x14ac:dyDescent="0.25">
      <c r="A45" s="165">
        <v>8</v>
      </c>
      <c r="B45" s="107" t="s">
        <v>460</v>
      </c>
      <c r="C45" s="124" t="s" ph="1">
        <v>251</v>
      </c>
      <c r="D45" s="105" t="s">
        <v>87</v>
      </c>
      <c r="E45" s="117" t="s">
        <v>568</v>
      </c>
      <c r="H45" s="25" ph="1"/>
    </row>
    <row r="46" spans="1:8" s="25" customFormat="1" ht="30" customHeight="1" x14ac:dyDescent="0.25">
      <c r="A46" s="165">
        <v>9</v>
      </c>
      <c r="B46" s="107" t="s">
        <v>200</v>
      </c>
      <c r="C46" s="123" t="s" ph="1">
        <v>220</v>
      </c>
      <c r="D46" s="105"/>
      <c r="E46" s="117" t="s">
        <v>567</v>
      </c>
      <c r="H46" s="25" ph="1"/>
    </row>
    <row r="47" spans="1:8" s="25" customFormat="1" ht="30" customHeight="1" x14ac:dyDescent="0.25">
      <c r="A47" s="165">
        <v>10</v>
      </c>
      <c r="B47" s="107" t="s">
        <v>431</v>
      </c>
      <c r="C47" s="124" t="s" ph="1">
        <v>240</v>
      </c>
      <c r="D47" s="105" t="s">
        <v>84</v>
      </c>
      <c r="E47" s="117" t="s">
        <v>561</v>
      </c>
      <c r="H47" s="25" ph="1"/>
    </row>
    <row r="48" spans="1:8" s="25" customFormat="1" ht="30" customHeight="1" x14ac:dyDescent="0.25">
      <c r="A48" s="165">
        <v>11</v>
      </c>
      <c r="B48" s="107" t="s">
        <v>462</v>
      </c>
      <c r="C48" s="124" t="s" ph="1">
        <v>257</v>
      </c>
      <c r="D48" s="105" t="s">
        <v>87</v>
      </c>
      <c r="E48" s="117" t="s">
        <v>564</v>
      </c>
      <c r="H48" s="25" ph="1"/>
    </row>
    <row r="49" spans="1:8" s="25" customFormat="1" ht="30" customHeight="1" x14ac:dyDescent="0.25">
      <c r="A49" s="165">
        <v>12</v>
      </c>
      <c r="B49" s="107" t="s">
        <v>451</v>
      </c>
      <c r="C49" s="124" t="s" ph="1">
        <v>467</v>
      </c>
      <c r="D49" s="105" t="s">
        <v>83</v>
      </c>
      <c r="E49" s="117" t="s">
        <v>558</v>
      </c>
      <c r="H49" s="25" ph="1"/>
    </row>
    <row r="50" spans="1:8" s="25" customFormat="1" ht="30" customHeight="1" x14ac:dyDescent="0.25">
      <c r="A50" s="165">
        <v>13</v>
      </c>
      <c r="B50" s="107" t="s">
        <v>428</v>
      </c>
      <c r="C50" s="124" t="s" ph="1">
        <v>231</v>
      </c>
      <c r="D50" s="105" t="s">
        <v>83</v>
      </c>
      <c r="E50" s="117" t="s">
        <v>569</v>
      </c>
      <c r="H50" s="25" ph="1"/>
    </row>
    <row r="51" spans="1:8" ht="17.25" customHeight="1" x14ac:dyDescent="0.2"/>
    <row r="52" spans="1:8" ht="17.25" customHeight="1" x14ac:dyDescent="0.2"/>
    <row r="53" spans="1:8" ht="17.25" customHeight="1" x14ac:dyDescent="0.2"/>
    <row r="54" spans="1:8" ht="17.25" customHeight="1" x14ac:dyDescent="0.2"/>
    <row r="55" spans="1:8" ht="17.25" customHeight="1" x14ac:dyDescent="0.2"/>
    <row r="56" spans="1:8" ht="17.25" customHeight="1" x14ac:dyDescent="0.2"/>
    <row r="57" spans="1:8" ht="17.25" customHeight="1" x14ac:dyDescent="0.2"/>
    <row r="58" spans="1:8" ht="17.25" customHeight="1" x14ac:dyDescent="0.2"/>
    <row r="59" spans="1:8" ht="17.25" customHeight="1" x14ac:dyDescent="0.2"/>
    <row r="60" spans="1:8" ht="17.25" customHeight="1" x14ac:dyDescent="0.2"/>
    <row r="61" spans="1:8" ht="17.25" customHeight="1" x14ac:dyDescent="0.2"/>
    <row r="62" spans="1:8" ht="17.25" customHeight="1" x14ac:dyDescent="0.2"/>
    <row r="63" spans="1:8" ht="17.25" customHeight="1" x14ac:dyDescent="0.2"/>
    <row r="64" spans="1:8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ht="17.25" customHeight="1" x14ac:dyDescent="0.2"/>
    <row r="152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17.25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ht="17.25" customHeight="1" x14ac:dyDescent="0.2"/>
    <row r="204" ht="17.25" customHeight="1" x14ac:dyDescent="0.2"/>
    <row r="205" ht="17.25" customHeight="1" x14ac:dyDescent="0.2"/>
    <row r="206" ht="17.25" customHeight="1" x14ac:dyDescent="0.2"/>
    <row r="207" ht="17.25" customHeight="1" x14ac:dyDescent="0.2"/>
    <row r="208" ht="17.25" customHeight="1" x14ac:dyDescent="0.2"/>
    <row r="209" ht="17.25" customHeight="1" x14ac:dyDescent="0.2"/>
    <row r="210" ht="17.25" customHeight="1" x14ac:dyDescent="0.2"/>
    <row r="211" ht="17.25" customHeight="1" x14ac:dyDescent="0.2"/>
    <row r="212" ht="17.25" customHeight="1" x14ac:dyDescent="0.2"/>
    <row r="213" ht="17.25" customHeight="1" x14ac:dyDescent="0.2"/>
    <row r="214" ht="17.25" customHeight="1" x14ac:dyDescent="0.2"/>
    <row r="215" ht="17.25" customHeight="1" x14ac:dyDescent="0.2"/>
    <row r="216" ht="17.25" customHeight="1" x14ac:dyDescent="0.2"/>
    <row r="217" ht="17.25" customHeight="1" x14ac:dyDescent="0.2"/>
    <row r="218" ht="17.25" customHeight="1" x14ac:dyDescent="0.2"/>
    <row r="219" ht="17.25" customHeight="1" x14ac:dyDescent="0.2"/>
    <row r="220" ht="17.25" customHeight="1" x14ac:dyDescent="0.2"/>
    <row r="221" ht="17.25" customHeight="1" x14ac:dyDescent="0.2"/>
    <row r="222" ht="17.25" customHeight="1" x14ac:dyDescent="0.2"/>
    <row r="223" ht="17.25" customHeight="1" x14ac:dyDescent="0.2"/>
    <row r="224" ht="17.25" customHeight="1" x14ac:dyDescent="0.2"/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  <row r="247" ht="17.25" customHeight="1" x14ac:dyDescent="0.2"/>
    <row r="248" ht="17.25" customHeight="1" x14ac:dyDescent="0.2"/>
    <row r="249" ht="17.25" customHeight="1" x14ac:dyDescent="0.2"/>
    <row r="250" ht="17.25" customHeight="1" x14ac:dyDescent="0.2"/>
    <row r="251" ht="17.25" customHeight="1" x14ac:dyDescent="0.2"/>
    <row r="252" ht="17.25" customHeight="1" x14ac:dyDescent="0.2"/>
    <row r="253" ht="17.25" customHeight="1" x14ac:dyDescent="0.2"/>
    <row r="254" ht="17.25" customHeight="1" x14ac:dyDescent="0.2"/>
    <row r="255" ht="17.25" customHeight="1" x14ac:dyDescent="0.2"/>
    <row r="256" ht="17.25" customHeight="1" x14ac:dyDescent="0.2"/>
    <row r="257" ht="17.25" customHeight="1" x14ac:dyDescent="0.2"/>
    <row r="258" ht="17.25" customHeight="1" x14ac:dyDescent="0.2"/>
    <row r="259" ht="17.25" customHeight="1" x14ac:dyDescent="0.2"/>
    <row r="260" ht="17.25" customHeight="1" x14ac:dyDescent="0.2"/>
    <row r="261" ht="17.25" customHeight="1" x14ac:dyDescent="0.2"/>
    <row r="262" ht="17.25" customHeight="1" x14ac:dyDescent="0.2"/>
    <row r="263" ht="17.25" customHeight="1" x14ac:dyDescent="0.2"/>
    <row r="264" ht="17.25" customHeight="1" x14ac:dyDescent="0.2"/>
    <row r="265" ht="17.25" customHeight="1" x14ac:dyDescent="0.2"/>
    <row r="266" ht="17.25" customHeight="1" x14ac:dyDescent="0.2"/>
    <row r="267" ht="17.25" customHeight="1" x14ac:dyDescent="0.2"/>
    <row r="268" ht="17.25" customHeight="1" x14ac:dyDescent="0.2"/>
    <row r="269" ht="17.25" customHeight="1" x14ac:dyDescent="0.2"/>
    <row r="270" ht="17.25" customHeight="1" x14ac:dyDescent="0.2"/>
    <row r="271" ht="17.25" customHeight="1" x14ac:dyDescent="0.2"/>
    <row r="27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ht="17.25" customHeight="1" x14ac:dyDescent="0.2"/>
    <row r="290" ht="17.25" customHeight="1" x14ac:dyDescent="0.2"/>
    <row r="291" ht="17.25" customHeight="1" x14ac:dyDescent="0.2"/>
    <row r="292" ht="17.25" customHeight="1" x14ac:dyDescent="0.2"/>
    <row r="293" ht="17.25" customHeight="1" x14ac:dyDescent="0.2"/>
    <row r="294" ht="17.25" customHeight="1" x14ac:dyDescent="0.2"/>
    <row r="295" ht="17.25" customHeight="1" x14ac:dyDescent="0.2"/>
    <row r="296" ht="17.25" customHeight="1" x14ac:dyDescent="0.2"/>
    <row r="297" ht="17.25" customHeight="1" x14ac:dyDescent="0.2"/>
    <row r="298" ht="17.25" customHeight="1" x14ac:dyDescent="0.2"/>
    <row r="299" ht="17.25" customHeight="1" x14ac:dyDescent="0.2"/>
    <row r="300" ht="17.25" customHeight="1" x14ac:dyDescent="0.2"/>
    <row r="301" ht="17.25" customHeight="1" x14ac:dyDescent="0.2"/>
    <row r="302" ht="17.25" customHeight="1" x14ac:dyDescent="0.2"/>
    <row r="303" ht="17.25" customHeight="1" x14ac:dyDescent="0.2"/>
    <row r="304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7.25" customHeight="1" x14ac:dyDescent="0.2"/>
    <row r="309" ht="17.25" customHeight="1" x14ac:dyDescent="0.2"/>
    <row r="310" ht="17.25" customHeight="1" x14ac:dyDescent="0.2"/>
    <row r="311" ht="17.25" customHeight="1" x14ac:dyDescent="0.2"/>
    <row r="312" ht="17.25" customHeight="1" x14ac:dyDescent="0.2"/>
    <row r="313" ht="17.25" customHeight="1" x14ac:dyDescent="0.2"/>
    <row r="314" ht="17.25" customHeight="1" x14ac:dyDescent="0.2"/>
    <row r="315" ht="17.25" customHeight="1" x14ac:dyDescent="0.2"/>
    <row r="316" ht="17.25" customHeight="1" x14ac:dyDescent="0.2"/>
    <row r="317" ht="17.25" customHeight="1" x14ac:dyDescent="0.2"/>
    <row r="318" ht="17.25" customHeight="1" x14ac:dyDescent="0.2"/>
    <row r="319" ht="17.25" customHeight="1" x14ac:dyDescent="0.2"/>
    <row r="320" ht="17.25" customHeight="1" x14ac:dyDescent="0.2"/>
    <row r="321" ht="17.25" customHeight="1" x14ac:dyDescent="0.2"/>
    <row r="322" ht="17.25" customHeight="1" x14ac:dyDescent="0.2"/>
    <row r="323" ht="17.25" customHeight="1" x14ac:dyDescent="0.2"/>
    <row r="324" ht="17.25" customHeight="1" x14ac:dyDescent="0.2"/>
    <row r="325" ht="17.25" customHeight="1" x14ac:dyDescent="0.2"/>
    <row r="326" ht="17.25" customHeight="1" x14ac:dyDescent="0.2"/>
    <row r="327" ht="17.25" customHeight="1" x14ac:dyDescent="0.2"/>
    <row r="328" ht="17.25" customHeight="1" x14ac:dyDescent="0.2"/>
    <row r="329" ht="17.25" customHeight="1" x14ac:dyDescent="0.2"/>
    <row r="330" ht="17.25" customHeight="1" x14ac:dyDescent="0.2"/>
    <row r="331" ht="17.25" customHeight="1" x14ac:dyDescent="0.2"/>
    <row r="332" ht="17.25" customHeight="1" x14ac:dyDescent="0.2"/>
    <row r="333" ht="17.25" customHeight="1" x14ac:dyDescent="0.2"/>
    <row r="334" ht="17.25" customHeight="1" x14ac:dyDescent="0.2"/>
    <row r="335" ht="17.25" customHeight="1" x14ac:dyDescent="0.2"/>
    <row r="336" ht="17.25" customHeight="1" x14ac:dyDescent="0.2"/>
    <row r="337" ht="17.25" customHeight="1" x14ac:dyDescent="0.2"/>
    <row r="338" ht="17.25" customHeight="1" x14ac:dyDescent="0.2"/>
    <row r="339" ht="17.25" customHeight="1" x14ac:dyDescent="0.2"/>
    <row r="340" ht="17.25" customHeight="1" x14ac:dyDescent="0.2"/>
    <row r="341" ht="17.25" customHeight="1" x14ac:dyDescent="0.2"/>
    <row r="342" ht="17.25" customHeight="1" x14ac:dyDescent="0.2"/>
    <row r="343" ht="17.25" customHeight="1" x14ac:dyDescent="0.2"/>
    <row r="344" ht="17.25" customHeight="1" x14ac:dyDescent="0.2"/>
    <row r="345" ht="17.25" customHeight="1" x14ac:dyDescent="0.2"/>
    <row r="346" ht="17.25" customHeight="1" x14ac:dyDescent="0.2"/>
    <row r="347" ht="17.25" customHeight="1" x14ac:dyDescent="0.2"/>
    <row r="348" ht="17.25" customHeight="1" x14ac:dyDescent="0.2"/>
    <row r="349" ht="17.25" customHeight="1" x14ac:dyDescent="0.2"/>
    <row r="350" ht="17.25" customHeight="1" x14ac:dyDescent="0.2"/>
    <row r="351" ht="17.25" customHeight="1" x14ac:dyDescent="0.2"/>
    <row r="352" ht="17.25" customHeight="1" x14ac:dyDescent="0.2"/>
    <row r="353" ht="17.25" customHeight="1" x14ac:dyDescent="0.2"/>
    <row r="354" ht="17.25" customHeight="1" x14ac:dyDescent="0.2"/>
    <row r="355" ht="17.25" customHeight="1" x14ac:dyDescent="0.2"/>
    <row r="356" ht="17.25" customHeight="1" x14ac:dyDescent="0.2"/>
    <row r="357" ht="17.25" customHeight="1" x14ac:dyDescent="0.2"/>
    <row r="358" ht="17.25" customHeight="1" x14ac:dyDescent="0.2"/>
    <row r="359" ht="17.25" customHeight="1" x14ac:dyDescent="0.2"/>
    <row r="360" ht="17.25" customHeight="1" x14ac:dyDescent="0.2"/>
    <row r="361" ht="17.25" customHeight="1" x14ac:dyDescent="0.2"/>
    <row r="362" ht="17.25" customHeight="1" x14ac:dyDescent="0.2"/>
    <row r="363" ht="17.25" customHeight="1" x14ac:dyDescent="0.2"/>
    <row r="364" ht="17.25" customHeight="1" x14ac:dyDescent="0.2"/>
    <row r="365" ht="17.25" customHeight="1" x14ac:dyDescent="0.2"/>
    <row r="366" ht="17.25" customHeight="1" x14ac:dyDescent="0.2"/>
    <row r="367" ht="17.25" customHeight="1" x14ac:dyDescent="0.2"/>
    <row r="368" ht="17.25" customHeight="1" x14ac:dyDescent="0.2"/>
    <row r="369" ht="17.25" customHeight="1" x14ac:dyDescent="0.2"/>
    <row r="370" ht="17.25" customHeight="1" x14ac:dyDescent="0.2"/>
    <row r="371" ht="17.25" customHeight="1" x14ac:dyDescent="0.2"/>
    <row r="372" ht="17.25" customHeight="1" x14ac:dyDescent="0.2"/>
    <row r="373" ht="17.25" customHeight="1" x14ac:dyDescent="0.2"/>
    <row r="374" ht="17.25" customHeight="1" x14ac:dyDescent="0.2"/>
    <row r="375" ht="17.25" customHeight="1" x14ac:dyDescent="0.2"/>
    <row r="376" ht="17.25" customHeight="1" x14ac:dyDescent="0.2"/>
    <row r="377" ht="17.25" customHeight="1" x14ac:dyDescent="0.2"/>
    <row r="378" ht="17.25" customHeight="1" x14ac:dyDescent="0.2"/>
    <row r="379" ht="17.25" customHeight="1" x14ac:dyDescent="0.2"/>
    <row r="380" ht="17.25" customHeight="1" x14ac:dyDescent="0.2"/>
    <row r="381" ht="17.25" customHeight="1" x14ac:dyDescent="0.2"/>
    <row r="382" ht="17.25" customHeight="1" x14ac:dyDescent="0.2"/>
    <row r="383" ht="17.25" customHeight="1" x14ac:dyDescent="0.2"/>
    <row r="384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ht="17.25" customHeight="1" x14ac:dyDescent="0.2"/>
    <row r="400" ht="17.25" customHeight="1" x14ac:dyDescent="0.2"/>
    <row r="401" ht="17.25" customHeight="1" x14ac:dyDescent="0.2"/>
    <row r="402" ht="17.25" customHeight="1" x14ac:dyDescent="0.2"/>
    <row r="403" ht="17.25" customHeight="1" x14ac:dyDescent="0.2"/>
    <row r="404" ht="17.25" customHeight="1" x14ac:dyDescent="0.2"/>
    <row r="405" ht="17.25" customHeight="1" x14ac:dyDescent="0.2"/>
    <row r="406" ht="17.25" customHeight="1" x14ac:dyDescent="0.2"/>
    <row r="407" ht="17.25" customHeight="1" x14ac:dyDescent="0.2"/>
    <row r="408" ht="17.25" customHeight="1" x14ac:dyDescent="0.2"/>
    <row r="409" ht="17.25" customHeight="1" x14ac:dyDescent="0.2"/>
    <row r="410" ht="17.25" customHeight="1" x14ac:dyDescent="0.2"/>
    <row r="411" ht="17.25" customHeight="1" x14ac:dyDescent="0.2"/>
    <row r="412" ht="17.25" customHeight="1" x14ac:dyDescent="0.2"/>
    <row r="413" ht="17.25" customHeight="1" x14ac:dyDescent="0.2"/>
    <row r="414" ht="17.25" customHeight="1" x14ac:dyDescent="0.2"/>
    <row r="415" ht="17.25" customHeight="1" x14ac:dyDescent="0.2"/>
    <row r="416" ht="17.25" customHeight="1" x14ac:dyDescent="0.2"/>
    <row r="417" ht="17.25" customHeight="1" x14ac:dyDescent="0.2"/>
    <row r="418" ht="17.25" customHeight="1" x14ac:dyDescent="0.2"/>
    <row r="419" ht="17.25" customHeight="1" x14ac:dyDescent="0.2"/>
    <row r="420" ht="17.25" customHeight="1" x14ac:dyDescent="0.2"/>
    <row r="421" ht="17.25" customHeight="1" x14ac:dyDescent="0.2"/>
    <row r="422" ht="17.25" customHeight="1" x14ac:dyDescent="0.2"/>
    <row r="423" ht="17.25" customHeight="1" x14ac:dyDescent="0.2"/>
    <row r="424" ht="17.25" customHeight="1" x14ac:dyDescent="0.2"/>
    <row r="425" ht="17.25" customHeight="1" x14ac:dyDescent="0.2"/>
    <row r="426" ht="17.25" customHeight="1" x14ac:dyDescent="0.2"/>
    <row r="427" ht="17.25" customHeight="1" x14ac:dyDescent="0.2"/>
    <row r="428" ht="17.25" customHeight="1" x14ac:dyDescent="0.2"/>
    <row r="429" ht="17.25" customHeight="1" x14ac:dyDescent="0.2"/>
    <row r="430" ht="17.25" customHeight="1" x14ac:dyDescent="0.2"/>
    <row r="431" ht="17.25" customHeight="1" x14ac:dyDescent="0.2"/>
    <row r="432" ht="17.25" customHeight="1" x14ac:dyDescent="0.2"/>
    <row r="433" ht="17.25" customHeight="1" x14ac:dyDescent="0.2"/>
    <row r="434" ht="17.25" customHeight="1" x14ac:dyDescent="0.2"/>
    <row r="435" ht="17.25" customHeight="1" x14ac:dyDescent="0.2"/>
    <row r="436" ht="17.25" customHeight="1" x14ac:dyDescent="0.2"/>
    <row r="437" ht="17.25" customHeight="1" x14ac:dyDescent="0.2"/>
    <row r="438" ht="17.25" customHeight="1" x14ac:dyDescent="0.2"/>
    <row r="439" ht="17.25" customHeight="1" x14ac:dyDescent="0.2"/>
    <row r="440" ht="17.25" customHeight="1" x14ac:dyDescent="0.2"/>
    <row r="441" ht="17.25" customHeight="1" x14ac:dyDescent="0.2"/>
    <row r="442" ht="17.25" customHeight="1" x14ac:dyDescent="0.2"/>
    <row r="443" ht="17.25" customHeight="1" x14ac:dyDescent="0.2"/>
    <row r="444" ht="17.25" customHeight="1" x14ac:dyDescent="0.2"/>
    <row r="445" ht="17.25" customHeight="1" x14ac:dyDescent="0.2"/>
    <row r="446" ht="17.25" customHeight="1" x14ac:dyDescent="0.2"/>
    <row r="447" ht="17.25" customHeight="1" x14ac:dyDescent="0.2"/>
    <row r="448" ht="17.25" customHeight="1" x14ac:dyDescent="0.2"/>
    <row r="449" ht="17.25" customHeight="1" x14ac:dyDescent="0.2"/>
    <row r="450" ht="17.25" customHeight="1" x14ac:dyDescent="0.2"/>
    <row r="451" ht="17.25" customHeight="1" x14ac:dyDescent="0.2"/>
    <row r="452" ht="17.25" customHeight="1" x14ac:dyDescent="0.2"/>
    <row r="453" ht="17.25" customHeight="1" x14ac:dyDescent="0.2"/>
    <row r="454" ht="17.25" customHeight="1" x14ac:dyDescent="0.2"/>
    <row r="455" ht="17.25" customHeight="1" x14ac:dyDescent="0.2"/>
    <row r="456" ht="17.25" customHeight="1" x14ac:dyDescent="0.2"/>
    <row r="457" ht="17.25" customHeight="1" x14ac:dyDescent="0.2"/>
    <row r="458" ht="17.25" customHeight="1" x14ac:dyDescent="0.2"/>
    <row r="459" ht="17.25" customHeight="1" x14ac:dyDescent="0.2"/>
    <row r="460" ht="17.25" customHeight="1" x14ac:dyDescent="0.2"/>
    <row r="461" ht="17.25" customHeight="1" x14ac:dyDescent="0.2"/>
    <row r="462" ht="17.25" customHeight="1" x14ac:dyDescent="0.2"/>
    <row r="463" ht="17.25" customHeight="1" x14ac:dyDescent="0.2"/>
    <row r="464" ht="17.25" customHeight="1" x14ac:dyDescent="0.2"/>
    <row r="465" ht="17.25" customHeight="1" x14ac:dyDescent="0.2"/>
    <row r="466" ht="17.25" customHeight="1" x14ac:dyDescent="0.2"/>
    <row r="467" ht="17.25" customHeight="1" x14ac:dyDescent="0.2"/>
    <row r="468" ht="17.25" customHeight="1" x14ac:dyDescent="0.2"/>
    <row r="469" ht="17.25" customHeight="1" x14ac:dyDescent="0.2"/>
    <row r="470" ht="17.25" customHeight="1" x14ac:dyDescent="0.2"/>
    <row r="471" ht="17.25" customHeight="1" x14ac:dyDescent="0.2"/>
    <row r="472" ht="17.25" customHeight="1" x14ac:dyDescent="0.2"/>
    <row r="473" ht="17.25" customHeight="1" x14ac:dyDescent="0.2"/>
    <row r="474" ht="17.25" customHeight="1" x14ac:dyDescent="0.2"/>
    <row r="475" ht="17.25" customHeight="1" x14ac:dyDescent="0.2"/>
    <row r="476" ht="17.25" customHeight="1" x14ac:dyDescent="0.2"/>
    <row r="477" ht="17.25" customHeight="1" x14ac:dyDescent="0.2"/>
    <row r="478" ht="17.25" customHeight="1" x14ac:dyDescent="0.2"/>
    <row r="479" ht="17.25" customHeight="1" x14ac:dyDescent="0.2"/>
    <row r="480" ht="17.25" customHeight="1" x14ac:dyDescent="0.2"/>
    <row r="481" ht="17.25" customHeight="1" x14ac:dyDescent="0.2"/>
    <row r="482" ht="17.25" customHeight="1" x14ac:dyDescent="0.2"/>
    <row r="483" ht="17.25" customHeight="1" x14ac:dyDescent="0.2"/>
    <row r="484" ht="17.25" customHeight="1" x14ac:dyDescent="0.2"/>
    <row r="485" ht="17.25" customHeight="1" x14ac:dyDescent="0.2"/>
    <row r="486" ht="17.25" customHeight="1" x14ac:dyDescent="0.2"/>
    <row r="487" ht="17.25" customHeight="1" x14ac:dyDescent="0.2"/>
    <row r="488" ht="17.25" customHeight="1" x14ac:dyDescent="0.2"/>
    <row r="489" ht="17.25" customHeight="1" x14ac:dyDescent="0.2"/>
    <row r="490" ht="17.25" customHeight="1" x14ac:dyDescent="0.2"/>
    <row r="491" ht="17.25" customHeight="1" x14ac:dyDescent="0.2"/>
    <row r="492" ht="17.25" customHeight="1" x14ac:dyDescent="0.2"/>
    <row r="493" ht="17.25" customHeight="1" x14ac:dyDescent="0.2"/>
    <row r="494" ht="17.25" customHeight="1" x14ac:dyDescent="0.2"/>
    <row r="495" ht="17.25" customHeight="1" x14ac:dyDescent="0.2"/>
    <row r="496" ht="17.25" customHeight="1" x14ac:dyDescent="0.2"/>
    <row r="497" ht="17.25" customHeight="1" x14ac:dyDescent="0.2"/>
    <row r="498" ht="17.25" customHeight="1" x14ac:dyDescent="0.2"/>
    <row r="499" ht="17.25" customHeight="1" x14ac:dyDescent="0.2"/>
    <row r="500" ht="17.25" customHeight="1" x14ac:dyDescent="0.2"/>
    <row r="501" ht="17.25" customHeight="1" x14ac:dyDescent="0.2"/>
    <row r="502" ht="17.25" customHeight="1" x14ac:dyDescent="0.2"/>
    <row r="503" ht="17.25" customHeight="1" x14ac:dyDescent="0.2"/>
    <row r="504" ht="17.25" customHeight="1" x14ac:dyDescent="0.2"/>
    <row r="505" ht="17.25" customHeight="1" x14ac:dyDescent="0.2"/>
    <row r="506" ht="17.25" customHeight="1" x14ac:dyDescent="0.2"/>
    <row r="507" ht="17.25" customHeight="1" x14ac:dyDescent="0.2"/>
    <row r="508" ht="17.25" customHeight="1" x14ac:dyDescent="0.2"/>
    <row r="509" ht="17.25" customHeight="1" x14ac:dyDescent="0.2"/>
    <row r="510" ht="17.25" customHeight="1" x14ac:dyDescent="0.2"/>
    <row r="511" ht="17.25" customHeight="1" x14ac:dyDescent="0.2"/>
    <row r="512" ht="17.25" customHeight="1" x14ac:dyDescent="0.2"/>
    <row r="513" ht="17.25" customHeight="1" x14ac:dyDescent="0.2"/>
    <row r="514" ht="17.25" customHeight="1" x14ac:dyDescent="0.2"/>
    <row r="515" ht="17.25" customHeight="1" x14ac:dyDescent="0.2"/>
    <row r="516" ht="17.25" customHeight="1" x14ac:dyDescent="0.2"/>
    <row r="517" ht="17.25" customHeight="1" x14ac:dyDescent="0.2"/>
    <row r="518" ht="17.25" customHeight="1" x14ac:dyDescent="0.2"/>
    <row r="519" ht="17.25" customHeight="1" x14ac:dyDescent="0.2"/>
    <row r="520" ht="17.25" customHeight="1" x14ac:dyDescent="0.2"/>
    <row r="521" ht="17.25" customHeight="1" x14ac:dyDescent="0.2"/>
    <row r="522" ht="17.25" customHeight="1" x14ac:dyDescent="0.2"/>
    <row r="523" ht="17.25" customHeight="1" x14ac:dyDescent="0.2"/>
    <row r="524" ht="17.25" customHeight="1" x14ac:dyDescent="0.2"/>
    <row r="525" ht="17.25" customHeight="1" x14ac:dyDescent="0.2"/>
    <row r="526" ht="17.25" customHeight="1" x14ac:dyDescent="0.2"/>
    <row r="527" ht="17.25" customHeight="1" x14ac:dyDescent="0.2"/>
    <row r="528" ht="17.25" customHeight="1" x14ac:dyDescent="0.2"/>
    <row r="529" ht="17.25" customHeight="1" x14ac:dyDescent="0.2"/>
    <row r="530" ht="17.25" customHeight="1" x14ac:dyDescent="0.2"/>
    <row r="531" ht="17.25" customHeight="1" x14ac:dyDescent="0.2"/>
    <row r="532" ht="17.25" customHeight="1" x14ac:dyDescent="0.2"/>
    <row r="533" ht="17.25" customHeight="1" x14ac:dyDescent="0.2"/>
    <row r="534" ht="17.25" customHeight="1" x14ac:dyDescent="0.2"/>
    <row r="535" ht="17.25" customHeight="1" x14ac:dyDescent="0.2"/>
    <row r="536" ht="17.25" customHeight="1" x14ac:dyDescent="0.2"/>
    <row r="537" ht="17.25" customHeight="1" x14ac:dyDescent="0.2"/>
    <row r="538" ht="17.25" customHeight="1" x14ac:dyDescent="0.2"/>
    <row r="539" ht="17.25" customHeight="1" x14ac:dyDescent="0.2"/>
    <row r="540" ht="17.25" customHeight="1" x14ac:dyDescent="0.2"/>
    <row r="541" ht="17.25" customHeight="1" x14ac:dyDescent="0.2"/>
    <row r="542" ht="17.25" customHeight="1" x14ac:dyDescent="0.2"/>
    <row r="543" ht="17.25" customHeight="1" x14ac:dyDescent="0.2"/>
    <row r="544" ht="17.25" customHeight="1" x14ac:dyDescent="0.2"/>
    <row r="545" ht="17.25" customHeight="1" x14ac:dyDescent="0.2"/>
    <row r="546" ht="17.25" customHeight="1" x14ac:dyDescent="0.2"/>
    <row r="547" ht="17.25" customHeight="1" x14ac:dyDescent="0.2"/>
    <row r="548" ht="17.25" customHeight="1" x14ac:dyDescent="0.2"/>
    <row r="549" ht="17.25" customHeight="1" x14ac:dyDescent="0.2"/>
    <row r="550" ht="17.25" customHeight="1" x14ac:dyDescent="0.2"/>
    <row r="551" ht="17.25" customHeight="1" x14ac:dyDescent="0.2"/>
    <row r="552" ht="17.25" customHeight="1" x14ac:dyDescent="0.2"/>
    <row r="553" ht="17.25" customHeight="1" x14ac:dyDescent="0.2"/>
    <row r="554" ht="17.25" customHeight="1" x14ac:dyDescent="0.2"/>
    <row r="555" ht="17.25" customHeight="1" x14ac:dyDescent="0.2"/>
    <row r="556" ht="17.25" customHeight="1" x14ac:dyDescent="0.2"/>
    <row r="557" ht="17.25" customHeight="1" x14ac:dyDescent="0.2"/>
    <row r="558" ht="17.25" customHeight="1" x14ac:dyDescent="0.2"/>
    <row r="559" ht="17.25" customHeight="1" x14ac:dyDescent="0.2"/>
    <row r="560" ht="17.25" customHeight="1" x14ac:dyDescent="0.2"/>
    <row r="561" ht="17.25" customHeight="1" x14ac:dyDescent="0.2"/>
    <row r="562" ht="17.25" customHeight="1" x14ac:dyDescent="0.2"/>
    <row r="563" ht="17.25" customHeight="1" x14ac:dyDescent="0.2"/>
    <row r="564" ht="17.25" customHeight="1" x14ac:dyDescent="0.2"/>
    <row r="565" ht="17.25" customHeight="1" x14ac:dyDescent="0.2"/>
    <row r="566" ht="17.25" customHeight="1" x14ac:dyDescent="0.2"/>
    <row r="567" ht="17.25" customHeight="1" x14ac:dyDescent="0.2"/>
    <row r="568" ht="17.25" customHeight="1" x14ac:dyDescent="0.2"/>
    <row r="569" ht="17.25" customHeight="1" x14ac:dyDescent="0.2"/>
    <row r="570" ht="17.25" customHeight="1" x14ac:dyDescent="0.2"/>
    <row r="571" ht="17.25" customHeight="1" x14ac:dyDescent="0.2"/>
    <row r="572" ht="17.25" customHeight="1" x14ac:dyDescent="0.2"/>
    <row r="573" ht="17.25" customHeight="1" x14ac:dyDescent="0.2"/>
    <row r="574" ht="17.25" customHeight="1" x14ac:dyDescent="0.2"/>
    <row r="575" ht="17.25" customHeight="1" x14ac:dyDescent="0.2"/>
    <row r="576" ht="17.25" customHeight="1" x14ac:dyDescent="0.2"/>
    <row r="577" ht="17.25" customHeight="1" x14ac:dyDescent="0.2"/>
    <row r="578" ht="17.25" customHeight="1" x14ac:dyDescent="0.2"/>
    <row r="579" ht="17.25" customHeight="1" x14ac:dyDescent="0.2"/>
    <row r="580" ht="17.25" customHeight="1" x14ac:dyDescent="0.2"/>
    <row r="581" ht="17.25" customHeight="1" x14ac:dyDescent="0.2"/>
    <row r="582" ht="17.25" customHeight="1" x14ac:dyDescent="0.2"/>
    <row r="583" ht="17.25" customHeight="1" x14ac:dyDescent="0.2"/>
    <row r="584" ht="17.25" customHeight="1" x14ac:dyDescent="0.2"/>
    <row r="585" ht="17.25" customHeight="1" x14ac:dyDescent="0.2"/>
    <row r="586" ht="17.25" customHeight="1" x14ac:dyDescent="0.2"/>
    <row r="587" ht="17.25" customHeight="1" x14ac:dyDescent="0.2"/>
    <row r="588" ht="17.25" customHeight="1" x14ac:dyDescent="0.2"/>
    <row r="589" ht="17.25" customHeight="1" x14ac:dyDescent="0.2"/>
    <row r="590" ht="17.25" customHeight="1" x14ac:dyDescent="0.2"/>
    <row r="591" ht="17.25" customHeight="1" x14ac:dyDescent="0.2"/>
    <row r="592" ht="17.25" customHeight="1" x14ac:dyDescent="0.2"/>
    <row r="593" ht="17.25" customHeight="1" x14ac:dyDescent="0.2"/>
    <row r="594" ht="17.25" customHeight="1" x14ac:dyDescent="0.2"/>
    <row r="595" ht="17.25" customHeight="1" x14ac:dyDescent="0.2"/>
    <row r="596" ht="17.25" customHeight="1" x14ac:dyDescent="0.2"/>
    <row r="597" ht="17.25" customHeight="1" x14ac:dyDescent="0.2"/>
    <row r="598" ht="17.25" customHeight="1" x14ac:dyDescent="0.2"/>
    <row r="599" ht="17.25" customHeight="1" x14ac:dyDescent="0.2"/>
    <row r="600" ht="17.25" customHeight="1" x14ac:dyDescent="0.2"/>
    <row r="601" ht="17.25" customHeight="1" x14ac:dyDescent="0.2"/>
    <row r="602" ht="17.25" customHeight="1" x14ac:dyDescent="0.2"/>
    <row r="603" ht="17.25" customHeight="1" x14ac:dyDescent="0.2"/>
    <row r="604" ht="17.25" customHeight="1" x14ac:dyDescent="0.2"/>
    <row r="605" ht="17.25" customHeight="1" x14ac:dyDescent="0.2"/>
    <row r="606" ht="17.25" customHeight="1" x14ac:dyDescent="0.2"/>
    <row r="607" ht="17.25" customHeight="1" x14ac:dyDescent="0.2"/>
    <row r="608" ht="17.25" customHeight="1" x14ac:dyDescent="0.2"/>
    <row r="609" ht="17.25" customHeight="1" x14ac:dyDescent="0.2"/>
    <row r="610" ht="17.25" customHeight="1" x14ac:dyDescent="0.2"/>
    <row r="611" ht="17.25" customHeight="1" x14ac:dyDescent="0.2"/>
    <row r="612" ht="17.25" customHeight="1" x14ac:dyDescent="0.2"/>
    <row r="613" ht="17.25" customHeight="1" x14ac:dyDescent="0.2"/>
    <row r="614" ht="17.25" customHeight="1" x14ac:dyDescent="0.2"/>
    <row r="615" ht="17.25" customHeight="1" x14ac:dyDescent="0.2"/>
    <row r="616" ht="17.25" customHeight="1" x14ac:dyDescent="0.2"/>
    <row r="617" ht="17.25" customHeight="1" x14ac:dyDescent="0.2"/>
    <row r="618" ht="17.25" customHeight="1" x14ac:dyDescent="0.2"/>
    <row r="619" ht="17.25" customHeight="1" x14ac:dyDescent="0.2"/>
    <row r="620" ht="17.25" customHeight="1" x14ac:dyDescent="0.2"/>
    <row r="621" ht="17.25" customHeight="1" x14ac:dyDescent="0.2"/>
    <row r="622" ht="17.25" customHeight="1" x14ac:dyDescent="0.2"/>
    <row r="623" ht="17.25" customHeight="1" x14ac:dyDescent="0.2"/>
    <row r="624" ht="17.25" customHeight="1" x14ac:dyDescent="0.2"/>
    <row r="625" ht="17.25" customHeight="1" x14ac:dyDescent="0.2"/>
    <row r="626" ht="17.25" customHeight="1" x14ac:dyDescent="0.2"/>
    <row r="627" ht="17.25" customHeight="1" x14ac:dyDescent="0.2"/>
    <row r="628" ht="17.25" customHeight="1" x14ac:dyDescent="0.2"/>
    <row r="629" ht="17.25" customHeight="1" x14ac:dyDescent="0.2"/>
    <row r="630" ht="17.25" customHeight="1" x14ac:dyDescent="0.2"/>
    <row r="631" ht="17.25" customHeight="1" x14ac:dyDescent="0.2"/>
    <row r="632" ht="17.25" customHeight="1" x14ac:dyDescent="0.2"/>
    <row r="633" ht="17.25" customHeight="1" x14ac:dyDescent="0.2"/>
    <row r="634" ht="17.25" customHeight="1" x14ac:dyDescent="0.2"/>
    <row r="635" ht="17.25" customHeight="1" x14ac:dyDescent="0.2"/>
    <row r="636" ht="17.25" customHeight="1" x14ac:dyDescent="0.2"/>
    <row r="637" ht="17.25" customHeight="1" x14ac:dyDescent="0.2"/>
    <row r="638" ht="17.25" customHeight="1" x14ac:dyDescent="0.2"/>
    <row r="639" ht="17.25" customHeight="1" x14ac:dyDescent="0.2"/>
    <row r="640" ht="17.25" customHeight="1" x14ac:dyDescent="0.2"/>
    <row r="641" ht="17.25" customHeight="1" x14ac:dyDescent="0.2"/>
    <row r="642" ht="17.25" customHeight="1" x14ac:dyDescent="0.2"/>
    <row r="643" ht="17.25" customHeight="1" x14ac:dyDescent="0.2"/>
    <row r="644" ht="17.25" customHeight="1" x14ac:dyDescent="0.2"/>
    <row r="645" ht="17.25" customHeight="1" x14ac:dyDescent="0.2"/>
    <row r="646" ht="17.25" customHeight="1" x14ac:dyDescent="0.2"/>
    <row r="647" ht="17.25" customHeight="1" x14ac:dyDescent="0.2"/>
    <row r="648" ht="17.25" customHeight="1" x14ac:dyDescent="0.2"/>
    <row r="649" ht="17.25" customHeight="1" x14ac:dyDescent="0.2"/>
    <row r="650" ht="17.25" customHeight="1" x14ac:dyDescent="0.2"/>
    <row r="651" ht="17.25" customHeight="1" x14ac:dyDescent="0.2"/>
    <row r="652" ht="17.25" customHeight="1" x14ac:dyDescent="0.2"/>
    <row r="653" ht="17.25" customHeight="1" x14ac:dyDescent="0.2"/>
    <row r="654" ht="17.25" customHeight="1" x14ac:dyDescent="0.2"/>
    <row r="655" ht="17.25" customHeight="1" x14ac:dyDescent="0.2"/>
    <row r="656" ht="17.25" customHeight="1" x14ac:dyDescent="0.2"/>
    <row r="657" ht="17.25" customHeight="1" x14ac:dyDescent="0.2"/>
    <row r="658" ht="17.25" customHeight="1" x14ac:dyDescent="0.2"/>
    <row r="659" ht="17.25" customHeight="1" x14ac:dyDescent="0.2"/>
    <row r="660" ht="17.25" customHeight="1" x14ac:dyDescent="0.2"/>
    <row r="661" ht="17.25" customHeight="1" x14ac:dyDescent="0.2"/>
    <row r="662" ht="17.25" customHeight="1" x14ac:dyDescent="0.2"/>
    <row r="663" ht="17.25" customHeight="1" x14ac:dyDescent="0.2"/>
    <row r="664" ht="17.25" customHeight="1" x14ac:dyDescent="0.2"/>
    <row r="665" ht="17.25" customHeight="1" x14ac:dyDescent="0.2"/>
    <row r="666" ht="17.25" customHeight="1" x14ac:dyDescent="0.2"/>
    <row r="667" ht="17.25" customHeight="1" x14ac:dyDescent="0.2"/>
    <row r="668" ht="17.25" customHeight="1" x14ac:dyDescent="0.2"/>
    <row r="669" ht="17.25" customHeight="1" x14ac:dyDescent="0.2"/>
    <row r="670" ht="17.25" customHeight="1" x14ac:dyDescent="0.2"/>
    <row r="671" ht="17.25" customHeight="1" x14ac:dyDescent="0.2"/>
    <row r="672" ht="17.25" customHeight="1" x14ac:dyDescent="0.2"/>
    <row r="673" ht="17.25" customHeight="1" x14ac:dyDescent="0.2"/>
    <row r="674" ht="17.25" customHeight="1" x14ac:dyDescent="0.2"/>
    <row r="675" ht="17.25" customHeight="1" x14ac:dyDescent="0.2"/>
    <row r="676" ht="17.25" customHeight="1" x14ac:dyDescent="0.2"/>
    <row r="677" ht="17.25" customHeight="1" x14ac:dyDescent="0.2"/>
    <row r="678" ht="17.25" customHeight="1" x14ac:dyDescent="0.2"/>
    <row r="679" ht="17.25" customHeight="1" x14ac:dyDescent="0.2"/>
    <row r="680" ht="17.25" customHeight="1" x14ac:dyDescent="0.2"/>
    <row r="681" ht="17.25" customHeight="1" x14ac:dyDescent="0.2"/>
    <row r="682" ht="17.25" customHeight="1" x14ac:dyDescent="0.2"/>
    <row r="683" ht="17.25" customHeight="1" x14ac:dyDescent="0.2"/>
    <row r="684" ht="17.25" customHeight="1" x14ac:dyDescent="0.2"/>
    <row r="685" ht="17.25" customHeight="1" x14ac:dyDescent="0.2"/>
    <row r="686" ht="17.25" customHeight="1" x14ac:dyDescent="0.2"/>
    <row r="687" ht="17.25" customHeight="1" x14ac:dyDescent="0.2"/>
    <row r="688" ht="17.25" customHeight="1" x14ac:dyDescent="0.2"/>
    <row r="689" ht="17.25" customHeight="1" x14ac:dyDescent="0.2"/>
    <row r="690" ht="17.25" customHeight="1" x14ac:dyDescent="0.2"/>
    <row r="691" ht="17.25" customHeight="1" x14ac:dyDescent="0.2"/>
    <row r="692" ht="17.25" customHeight="1" x14ac:dyDescent="0.2"/>
    <row r="693" ht="17.25" customHeight="1" x14ac:dyDescent="0.2"/>
    <row r="694" ht="17.25" customHeight="1" x14ac:dyDescent="0.2"/>
    <row r="695" ht="17.25" customHeight="1" x14ac:dyDescent="0.2"/>
    <row r="696" ht="17.25" customHeight="1" x14ac:dyDescent="0.2"/>
    <row r="697" ht="17.25" customHeight="1" x14ac:dyDescent="0.2"/>
    <row r="698" ht="17.25" customHeight="1" x14ac:dyDescent="0.2"/>
    <row r="699" ht="17.25" customHeight="1" x14ac:dyDescent="0.2"/>
    <row r="700" ht="17.25" customHeight="1" x14ac:dyDescent="0.2"/>
    <row r="701" ht="17.25" customHeight="1" x14ac:dyDescent="0.2"/>
    <row r="702" ht="17.25" customHeight="1" x14ac:dyDescent="0.2"/>
    <row r="703" ht="17.25" customHeight="1" x14ac:dyDescent="0.2"/>
    <row r="704" ht="17.25" customHeight="1" x14ac:dyDescent="0.2"/>
    <row r="705" ht="17.25" customHeight="1" x14ac:dyDescent="0.2"/>
    <row r="706" ht="17.25" customHeight="1" x14ac:dyDescent="0.2"/>
    <row r="707" ht="17.25" customHeight="1" x14ac:dyDescent="0.2"/>
    <row r="708" ht="17.25" customHeight="1" x14ac:dyDescent="0.2"/>
    <row r="709" ht="17.25" customHeight="1" x14ac:dyDescent="0.2"/>
    <row r="710" ht="17.25" customHeight="1" x14ac:dyDescent="0.2"/>
    <row r="711" ht="17.25" customHeight="1" x14ac:dyDescent="0.2"/>
    <row r="712" ht="17.25" customHeight="1" x14ac:dyDescent="0.2"/>
    <row r="713" ht="17.25" customHeight="1" x14ac:dyDescent="0.2"/>
    <row r="714" ht="17.25" customHeight="1" x14ac:dyDescent="0.2"/>
    <row r="715" ht="17.25" customHeight="1" x14ac:dyDescent="0.2"/>
    <row r="716" ht="17.25" customHeight="1" x14ac:dyDescent="0.2"/>
    <row r="717" ht="17.25" customHeight="1" x14ac:dyDescent="0.2"/>
    <row r="718" ht="17.25" customHeight="1" x14ac:dyDescent="0.2"/>
    <row r="719" ht="17.25" customHeight="1" x14ac:dyDescent="0.2"/>
    <row r="720" ht="17.25" customHeight="1" x14ac:dyDescent="0.2"/>
    <row r="721" ht="17.25" customHeight="1" x14ac:dyDescent="0.2"/>
    <row r="722" ht="17.25" customHeight="1" x14ac:dyDescent="0.2"/>
    <row r="723" ht="17.25" customHeight="1" x14ac:dyDescent="0.2"/>
    <row r="724" ht="17.25" customHeight="1" x14ac:dyDescent="0.2"/>
    <row r="725" ht="17.25" customHeight="1" x14ac:dyDescent="0.2"/>
    <row r="726" ht="17.25" customHeight="1" x14ac:dyDescent="0.2"/>
    <row r="727" ht="17.25" customHeight="1" x14ac:dyDescent="0.2"/>
    <row r="728" ht="17.25" customHeight="1" x14ac:dyDescent="0.2"/>
    <row r="729" ht="17.25" customHeight="1" x14ac:dyDescent="0.2"/>
    <row r="730" ht="17.25" customHeight="1" x14ac:dyDescent="0.2"/>
    <row r="731" ht="17.25" customHeight="1" x14ac:dyDescent="0.2"/>
    <row r="732" ht="17.25" customHeight="1" x14ac:dyDescent="0.2"/>
    <row r="733" ht="17.25" customHeight="1" x14ac:dyDescent="0.2"/>
    <row r="734" ht="17.25" customHeight="1" x14ac:dyDescent="0.2"/>
    <row r="735" ht="17.25" customHeight="1" x14ac:dyDescent="0.2"/>
    <row r="736" ht="17.25" customHeight="1" x14ac:dyDescent="0.2"/>
    <row r="737" ht="17.25" customHeight="1" x14ac:dyDescent="0.2"/>
    <row r="738" ht="17.25" customHeight="1" x14ac:dyDescent="0.2"/>
    <row r="739" ht="17.25" customHeight="1" x14ac:dyDescent="0.2"/>
    <row r="740" ht="17.25" customHeight="1" x14ac:dyDescent="0.2"/>
    <row r="741" ht="17.25" customHeight="1" x14ac:dyDescent="0.2"/>
    <row r="742" ht="17.25" customHeight="1" x14ac:dyDescent="0.2"/>
    <row r="743" ht="17.25" customHeight="1" x14ac:dyDescent="0.2"/>
    <row r="744" ht="17.25" customHeight="1" x14ac:dyDescent="0.2"/>
    <row r="745" ht="17.25" customHeight="1" x14ac:dyDescent="0.2"/>
    <row r="746" ht="17.25" customHeight="1" x14ac:dyDescent="0.2"/>
    <row r="747" ht="17.25" customHeight="1" x14ac:dyDescent="0.2"/>
    <row r="748" ht="17.25" customHeight="1" x14ac:dyDescent="0.2"/>
    <row r="749" ht="17.25" customHeight="1" x14ac:dyDescent="0.2"/>
    <row r="750" ht="17.25" customHeight="1" x14ac:dyDescent="0.2"/>
    <row r="751" ht="17.25" customHeight="1" x14ac:dyDescent="0.2"/>
    <row r="752" ht="17.25" customHeight="1" x14ac:dyDescent="0.2"/>
    <row r="753" ht="17.25" customHeight="1" x14ac:dyDescent="0.2"/>
    <row r="754" ht="17.25" customHeight="1" x14ac:dyDescent="0.2"/>
    <row r="755" ht="17.25" customHeight="1" x14ac:dyDescent="0.2"/>
    <row r="756" ht="17.25" customHeight="1" x14ac:dyDescent="0.2"/>
    <row r="757" ht="17.25" customHeight="1" x14ac:dyDescent="0.2"/>
    <row r="758" ht="17.25" customHeight="1" x14ac:dyDescent="0.2"/>
    <row r="759" ht="17.25" customHeight="1" x14ac:dyDescent="0.2"/>
    <row r="760" ht="17.25" customHeight="1" x14ac:dyDescent="0.2"/>
    <row r="761" ht="17.25" customHeight="1" x14ac:dyDescent="0.2"/>
    <row r="762" ht="17.25" customHeight="1" x14ac:dyDescent="0.2"/>
    <row r="763" ht="17.25" customHeight="1" x14ac:dyDescent="0.2"/>
    <row r="764" ht="17.25" customHeight="1" x14ac:dyDescent="0.2"/>
    <row r="765" ht="17.25" customHeight="1" x14ac:dyDescent="0.2"/>
    <row r="766" ht="17.25" customHeight="1" x14ac:dyDescent="0.2"/>
    <row r="767" ht="17.25" customHeight="1" x14ac:dyDescent="0.2"/>
    <row r="768" ht="17.25" customHeight="1" x14ac:dyDescent="0.2"/>
    <row r="769" ht="17.25" customHeight="1" x14ac:dyDescent="0.2"/>
    <row r="770" ht="17.25" customHeight="1" x14ac:dyDescent="0.2"/>
    <row r="771" ht="17.25" customHeight="1" x14ac:dyDescent="0.2"/>
    <row r="772" ht="17.25" customHeight="1" x14ac:dyDescent="0.2"/>
    <row r="773" ht="17.25" customHeight="1" x14ac:dyDescent="0.2"/>
    <row r="774" ht="17.25" customHeight="1" x14ac:dyDescent="0.2"/>
    <row r="775" ht="17.25" customHeight="1" x14ac:dyDescent="0.2"/>
    <row r="776" ht="17.25" customHeight="1" x14ac:dyDescent="0.2"/>
    <row r="777" ht="17.25" customHeight="1" x14ac:dyDescent="0.2"/>
    <row r="778" ht="17.25" customHeight="1" x14ac:dyDescent="0.2"/>
    <row r="779" ht="17.25" customHeight="1" x14ac:dyDescent="0.2"/>
    <row r="780" ht="17.25" customHeight="1" x14ac:dyDescent="0.2"/>
    <row r="781" ht="17.25" customHeight="1" x14ac:dyDescent="0.2"/>
    <row r="782" ht="17.25" customHeight="1" x14ac:dyDescent="0.2"/>
    <row r="783" ht="17.25" customHeight="1" x14ac:dyDescent="0.2"/>
    <row r="784" ht="17.25" customHeight="1" x14ac:dyDescent="0.2"/>
    <row r="785" ht="17.25" customHeight="1" x14ac:dyDescent="0.2"/>
    <row r="786" ht="17.25" customHeight="1" x14ac:dyDescent="0.2"/>
    <row r="787" ht="17.25" customHeight="1" x14ac:dyDescent="0.2"/>
    <row r="788" ht="17.25" customHeight="1" x14ac:dyDescent="0.2"/>
    <row r="789" ht="17.25" customHeight="1" x14ac:dyDescent="0.2"/>
    <row r="790" ht="17.25" customHeight="1" x14ac:dyDescent="0.2"/>
    <row r="791" ht="17.25" customHeight="1" x14ac:dyDescent="0.2"/>
    <row r="792" ht="17.25" customHeight="1" x14ac:dyDescent="0.2"/>
    <row r="793" ht="17.25" customHeight="1" x14ac:dyDescent="0.2"/>
    <row r="794" ht="17.25" customHeight="1" x14ac:dyDescent="0.2"/>
    <row r="795" ht="17.25" customHeight="1" x14ac:dyDescent="0.2"/>
    <row r="796" ht="17.25" customHeight="1" x14ac:dyDescent="0.2"/>
    <row r="797" ht="17.25" customHeight="1" x14ac:dyDescent="0.2"/>
    <row r="798" ht="17.25" customHeight="1" x14ac:dyDescent="0.2"/>
    <row r="799" ht="17.25" customHeight="1" x14ac:dyDescent="0.2"/>
    <row r="800" ht="17.25" customHeight="1" x14ac:dyDescent="0.2"/>
    <row r="801" ht="17.25" customHeight="1" x14ac:dyDescent="0.2"/>
    <row r="802" ht="17.25" customHeight="1" x14ac:dyDescent="0.2"/>
    <row r="803" ht="17.25" customHeight="1" x14ac:dyDescent="0.2"/>
    <row r="804" ht="17.25" customHeight="1" x14ac:dyDescent="0.2"/>
    <row r="805" ht="17.25" customHeight="1" x14ac:dyDescent="0.2"/>
    <row r="806" ht="17.25" customHeight="1" x14ac:dyDescent="0.2"/>
    <row r="807" ht="17.25" customHeight="1" x14ac:dyDescent="0.2"/>
    <row r="808" ht="17.25" customHeight="1" x14ac:dyDescent="0.2"/>
    <row r="809" ht="17.25" customHeight="1" x14ac:dyDescent="0.2"/>
    <row r="810" ht="17.25" customHeight="1" x14ac:dyDescent="0.2"/>
    <row r="811" ht="17.25" customHeight="1" x14ac:dyDescent="0.2"/>
    <row r="812" ht="17.25" customHeight="1" x14ac:dyDescent="0.2"/>
    <row r="813" ht="17.25" customHeight="1" x14ac:dyDescent="0.2"/>
    <row r="814" ht="17.25" customHeight="1" x14ac:dyDescent="0.2"/>
    <row r="815" ht="17.25" customHeight="1" x14ac:dyDescent="0.2"/>
    <row r="816" ht="17.25" customHeight="1" x14ac:dyDescent="0.2"/>
    <row r="817" ht="17.25" customHeight="1" x14ac:dyDescent="0.2"/>
    <row r="818" ht="17.25" customHeight="1" x14ac:dyDescent="0.2"/>
    <row r="819" ht="17.25" customHeight="1" x14ac:dyDescent="0.2"/>
    <row r="820" ht="17.25" customHeight="1" x14ac:dyDescent="0.2"/>
    <row r="821" ht="17.25" customHeight="1" x14ac:dyDescent="0.2"/>
    <row r="822" ht="17.25" customHeight="1" x14ac:dyDescent="0.2"/>
    <row r="823" ht="17.25" customHeight="1" x14ac:dyDescent="0.2"/>
    <row r="824" ht="17.25" customHeight="1" x14ac:dyDescent="0.2"/>
    <row r="825" ht="17.25" customHeight="1" x14ac:dyDescent="0.2"/>
    <row r="826" ht="17.25" customHeight="1" x14ac:dyDescent="0.2"/>
    <row r="827" ht="17.25" customHeight="1" x14ac:dyDescent="0.2"/>
    <row r="828" ht="17.25" customHeight="1" x14ac:dyDescent="0.2"/>
    <row r="829" ht="17.25" customHeight="1" x14ac:dyDescent="0.2"/>
    <row r="830" ht="17.25" customHeight="1" x14ac:dyDescent="0.2"/>
    <row r="831" ht="17.25" customHeight="1" x14ac:dyDescent="0.2"/>
    <row r="832" ht="17.25" customHeight="1" x14ac:dyDescent="0.2"/>
    <row r="833" ht="17.25" customHeight="1" x14ac:dyDescent="0.2"/>
    <row r="834" ht="17.25" customHeight="1" x14ac:dyDescent="0.2"/>
    <row r="835" ht="17.25" customHeight="1" x14ac:dyDescent="0.2"/>
    <row r="836" ht="17.25" customHeight="1" x14ac:dyDescent="0.2"/>
    <row r="837" ht="17.25" customHeight="1" x14ac:dyDescent="0.2"/>
    <row r="838" ht="17.25" customHeight="1" x14ac:dyDescent="0.2"/>
    <row r="839" ht="17.25" customHeight="1" x14ac:dyDescent="0.2"/>
    <row r="840" ht="17.25" customHeight="1" x14ac:dyDescent="0.2"/>
    <row r="841" ht="17.25" customHeight="1" x14ac:dyDescent="0.2"/>
    <row r="842" ht="17.25" customHeight="1" x14ac:dyDescent="0.2"/>
    <row r="843" ht="17.25" customHeight="1" x14ac:dyDescent="0.2"/>
    <row r="844" ht="17.25" customHeight="1" x14ac:dyDescent="0.2"/>
    <row r="845" ht="17.25" customHeight="1" x14ac:dyDescent="0.2"/>
    <row r="846" ht="17.25" customHeight="1" x14ac:dyDescent="0.2"/>
    <row r="847" ht="17.25" customHeight="1" x14ac:dyDescent="0.2"/>
    <row r="848" ht="17.25" customHeight="1" x14ac:dyDescent="0.2"/>
    <row r="849" ht="17.25" customHeight="1" x14ac:dyDescent="0.2"/>
    <row r="850" ht="17.25" customHeight="1" x14ac:dyDescent="0.2"/>
    <row r="851" ht="17.25" customHeight="1" x14ac:dyDescent="0.2"/>
    <row r="852" ht="17.25" customHeight="1" x14ac:dyDescent="0.2"/>
    <row r="853" ht="17.25" customHeight="1" x14ac:dyDescent="0.2"/>
    <row r="854" ht="17.25" customHeight="1" x14ac:dyDescent="0.2"/>
    <row r="855" ht="17.25" customHeight="1" x14ac:dyDescent="0.2"/>
    <row r="856" ht="17.25" customHeight="1" x14ac:dyDescent="0.2"/>
    <row r="857" ht="17.25" customHeight="1" x14ac:dyDescent="0.2"/>
    <row r="858" ht="17.25" customHeight="1" x14ac:dyDescent="0.2"/>
    <row r="859" ht="17.25" customHeight="1" x14ac:dyDescent="0.2"/>
    <row r="860" ht="17.25" customHeight="1" x14ac:dyDescent="0.2"/>
    <row r="861" ht="17.25" customHeight="1" x14ac:dyDescent="0.2"/>
    <row r="862" ht="17.25" customHeight="1" x14ac:dyDescent="0.2"/>
    <row r="863" ht="17.25" customHeight="1" x14ac:dyDescent="0.2"/>
    <row r="864" ht="17.25" customHeight="1" x14ac:dyDescent="0.2"/>
    <row r="865" ht="17.25" customHeight="1" x14ac:dyDescent="0.2"/>
    <row r="866" ht="17.25" customHeight="1" x14ac:dyDescent="0.2"/>
    <row r="867" ht="17.25" customHeight="1" x14ac:dyDescent="0.2"/>
    <row r="868" ht="17.25" customHeight="1" x14ac:dyDescent="0.2"/>
    <row r="869" ht="17.25" customHeight="1" x14ac:dyDescent="0.2"/>
    <row r="870" ht="17.25" customHeight="1" x14ac:dyDescent="0.2"/>
    <row r="871" ht="17.25" customHeight="1" x14ac:dyDescent="0.2"/>
    <row r="872" ht="17.25" customHeight="1" x14ac:dyDescent="0.2"/>
    <row r="873" ht="17.25" customHeight="1" x14ac:dyDescent="0.2"/>
    <row r="874" ht="17.25" customHeight="1" x14ac:dyDescent="0.2"/>
    <row r="875" ht="17.25" customHeight="1" x14ac:dyDescent="0.2"/>
    <row r="876" ht="17.25" customHeight="1" x14ac:dyDescent="0.2"/>
    <row r="877" ht="17.25" customHeight="1" x14ac:dyDescent="0.2"/>
    <row r="878" ht="17.25" customHeight="1" x14ac:dyDescent="0.2"/>
    <row r="879" ht="17.25" customHeight="1" x14ac:dyDescent="0.2"/>
    <row r="880" ht="17.25" customHeight="1" x14ac:dyDescent="0.2"/>
    <row r="881" ht="17.25" customHeight="1" x14ac:dyDescent="0.2"/>
    <row r="882" ht="17.25" customHeight="1" x14ac:dyDescent="0.2"/>
    <row r="883" ht="17.25" customHeight="1" x14ac:dyDescent="0.2"/>
    <row r="884" ht="17.25" customHeight="1" x14ac:dyDescent="0.2"/>
    <row r="885" ht="17.25" customHeight="1" x14ac:dyDescent="0.2"/>
    <row r="886" ht="17.25" customHeight="1" x14ac:dyDescent="0.2"/>
    <row r="887" ht="17.25" customHeight="1" x14ac:dyDescent="0.2"/>
    <row r="888" ht="17.25" customHeight="1" x14ac:dyDescent="0.2"/>
    <row r="889" ht="17.25" customHeight="1" x14ac:dyDescent="0.2"/>
    <row r="890" ht="17.25" customHeight="1" x14ac:dyDescent="0.2"/>
    <row r="891" ht="17.25" customHeight="1" x14ac:dyDescent="0.2"/>
    <row r="892" ht="17.25" customHeight="1" x14ac:dyDescent="0.2"/>
    <row r="893" ht="17.25" customHeight="1" x14ac:dyDescent="0.2"/>
    <row r="894" ht="17.25" customHeight="1" x14ac:dyDescent="0.2"/>
    <row r="895" ht="17.25" customHeight="1" x14ac:dyDescent="0.2"/>
    <row r="896" ht="17.25" customHeight="1" x14ac:dyDescent="0.2"/>
    <row r="897" ht="17.25" customHeight="1" x14ac:dyDescent="0.2"/>
    <row r="898" ht="17.25" customHeight="1" x14ac:dyDescent="0.2"/>
    <row r="899" ht="17.25" customHeight="1" x14ac:dyDescent="0.2"/>
    <row r="900" ht="17.25" customHeight="1" x14ac:dyDescent="0.2"/>
    <row r="901" ht="17.25" customHeight="1" x14ac:dyDescent="0.2"/>
    <row r="902" ht="17.25" customHeight="1" x14ac:dyDescent="0.2"/>
    <row r="903" ht="17.25" customHeight="1" x14ac:dyDescent="0.2"/>
    <row r="904" ht="17.25" customHeight="1" x14ac:dyDescent="0.2"/>
    <row r="905" ht="17.25" customHeight="1" x14ac:dyDescent="0.2"/>
    <row r="906" ht="17.25" customHeight="1" x14ac:dyDescent="0.2"/>
    <row r="907" ht="17.25" customHeight="1" x14ac:dyDescent="0.2"/>
    <row r="908" ht="17.25" customHeight="1" x14ac:dyDescent="0.2"/>
    <row r="909" ht="17.25" customHeight="1" x14ac:dyDescent="0.2"/>
    <row r="910" ht="17.25" customHeight="1" x14ac:dyDescent="0.2"/>
    <row r="911" ht="17.25" customHeight="1" x14ac:dyDescent="0.2"/>
    <row r="912" ht="17.25" customHeight="1" x14ac:dyDescent="0.2"/>
    <row r="913" ht="17.25" customHeight="1" x14ac:dyDescent="0.2"/>
    <row r="914" ht="17.25" customHeight="1" x14ac:dyDescent="0.2"/>
    <row r="915" ht="17.25" customHeight="1" x14ac:dyDescent="0.2"/>
    <row r="916" ht="17.25" customHeight="1" x14ac:dyDescent="0.2"/>
    <row r="917" ht="17.25" customHeight="1" x14ac:dyDescent="0.2"/>
    <row r="918" ht="17.25" customHeight="1" x14ac:dyDescent="0.2"/>
    <row r="919" ht="17.25" customHeight="1" x14ac:dyDescent="0.2"/>
    <row r="920" ht="17.25" customHeight="1" x14ac:dyDescent="0.2"/>
    <row r="921" ht="17.25" customHeight="1" x14ac:dyDescent="0.2"/>
    <row r="922" ht="17.25" customHeight="1" x14ac:dyDescent="0.2"/>
    <row r="923" ht="17.25" customHeight="1" x14ac:dyDescent="0.2"/>
    <row r="924" ht="17.25" customHeight="1" x14ac:dyDescent="0.2"/>
    <row r="925" ht="17.25" customHeight="1" x14ac:dyDescent="0.2"/>
    <row r="926" ht="17.25" customHeight="1" x14ac:dyDescent="0.2"/>
    <row r="927" ht="17.25" customHeight="1" x14ac:dyDescent="0.2"/>
    <row r="928" ht="17.25" customHeight="1" x14ac:dyDescent="0.2"/>
    <row r="929" ht="17.25" customHeight="1" x14ac:dyDescent="0.2"/>
    <row r="930" ht="17.25" customHeight="1" x14ac:dyDescent="0.2"/>
    <row r="931" ht="17.25" customHeight="1" x14ac:dyDescent="0.2"/>
    <row r="932" ht="17.25" customHeight="1" x14ac:dyDescent="0.2"/>
    <row r="933" ht="17.25" customHeight="1" x14ac:dyDescent="0.2"/>
    <row r="934" ht="17.25" customHeight="1" x14ac:dyDescent="0.2"/>
    <row r="935" ht="17.25" customHeight="1" x14ac:dyDescent="0.2"/>
    <row r="936" ht="17.25" customHeight="1" x14ac:dyDescent="0.2"/>
    <row r="937" ht="17.25" customHeight="1" x14ac:dyDescent="0.2"/>
    <row r="938" ht="17.25" customHeight="1" x14ac:dyDescent="0.2"/>
    <row r="939" ht="17.25" customHeight="1" x14ac:dyDescent="0.2"/>
    <row r="940" ht="17.25" customHeight="1" x14ac:dyDescent="0.2"/>
    <row r="941" ht="17.25" customHeight="1" x14ac:dyDescent="0.2"/>
    <row r="942" ht="17.25" customHeight="1" x14ac:dyDescent="0.2"/>
    <row r="943" ht="17.25" customHeight="1" x14ac:dyDescent="0.2"/>
    <row r="944" ht="17.25" customHeight="1" x14ac:dyDescent="0.2"/>
    <row r="945" ht="17.25" customHeight="1" x14ac:dyDescent="0.2"/>
    <row r="946" ht="17.25" customHeight="1" x14ac:dyDescent="0.2"/>
    <row r="947" ht="17.25" customHeight="1" x14ac:dyDescent="0.2"/>
    <row r="948" ht="17.25" customHeight="1" x14ac:dyDescent="0.2"/>
    <row r="949" ht="17.25" customHeight="1" x14ac:dyDescent="0.2"/>
    <row r="950" ht="17.25" customHeight="1" x14ac:dyDescent="0.2"/>
    <row r="951" ht="17.25" customHeight="1" x14ac:dyDescent="0.2"/>
    <row r="952" ht="17.25" customHeight="1" x14ac:dyDescent="0.2"/>
    <row r="953" ht="17.25" customHeight="1" x14ac:dyDescent="0.2"/>
    <row r="954" ht="17.25" customHeight="1" x14ac:dyDescent="0.2"/>
    <row r="955" ht="17.25" customHeight="1" x14ac:dyDescent="0.2"/>
    <row r="956" ht="17.25" customHeight="1" x14ac:dyDescent="0.2"/>
    <row r="957" ht="17.25" customHeight="1" x14ac:dyDescent="0.2"/>
    <row r="958" ht="17.25" customHeight="1" x14ac:dyDescent="0.2"/>
    <row r="959" ht="17.25" customHeight="1" x14ac:dyDescent="0.2"/>
    <row r="960" ht="17.25" customHeight="1" x14ac:dyDescent="0.2"/>
    <row r="961" ht="17.25" customHeight="1" x14ac:dyDescent="0.2"/>
    <row r="962" ht="17.25" customHeight="1" x14ac:dyDescent="0.2"/>
    <row r="963" ht="17.25" customHeight="1" x14ac:dyDescent="0.2"/>
    <row r="964" ht="17.25" customHeight="1" x14ac:dyDescent="0.2"/>
    <row r="965" ht="17.25" customHeight="1" x14ac:dyDescent="0.2"/>
    <row r="966" ht="17.25" customHeight="1" x14ac:dyDescent="0.2"/>
    <row r="967" ht="17.25" customHeight="1" x14ac:dyDescent="0.2"/>
    <row r="968" ht="17.25" customHeight="1" x14ac:dyDescent="0.2"/>
    <row r="969" ht="17.25" customHeight="1" x14ac:dyDescent="0.2"/>
    <row r="970" ht="17.25" customHeight="1" x14ac:dyDescent="0.2"/>
    <row r="971" ht="17.25" customHeight="1" x14ac:dyDescent="0.2"/>
    <row r="972" ht="17.25" customHeight="1" x14ac:dyDescent="0.2"/>
    <row r="973" ht="17.25" customHeight="1" x14ac:dyDescent="0.2"/>
    <row r="974" ht="17.25" customHeight="1" x14ac:dyDescent="0.2"/>
    <row r="975" ht="17.25" customHeight="1" x14ac:dyDescent="0.2"/>
    <row r="976" ht="17.25" customHeight="1" x14ac:dyDescent="0.2"/>
    <row r="977" ht="17.25" customHeight="1" x14ac:dyDescent="0.2"/>
    <row r="978" ht="17.25" customHeight="1" x14ac:dyDescent="0.2"/>
    <row r="979" ht="17.25" customHeight="1" x14ac:dyDescent="0.2"/>
    <row r="980" ht="17.25" customHeight="1" x14ac:dyDescent="0.2"/>
    <row r="981" ht="17.25" customHeight="1" x14ac:dyDescent="0.2"/>
    <row r="982" ht="17.25" customHeight="1" x14ac:dyDescent="0.2"/>
    <row r="983" ht="17.25" customHeight="1" x14ac:dyDescent="0.2"/>
    <row r="984" ht="17.25" customHeight="1" x14ac:dyDescent="0.2"/>
    <row r="985" ht="17.25" customHeight="1" x14ac:dyDescent="0.2"/>
    <row r="986" ht="17.25" customHeight="1" x14ac:dyDescent="0.2"/>
    <row r="987" ht="17.25" customHeight="1" x14ac:dyDescent="0.2"/>
    <row r="988" ht="17.25" customHeight="1" x14ac:dyDescent="0.2"/>
    <row r="989" ht="17.25" customHeight="1" x14ac:dyDescent="0.2"/>
    <row r="990" ht="17.25" customHeight="1" x14ac:dyDescent="0.2"/>
    <row r="991" ht="17.25" customHeight="1" x14ac:dyDescent="0.2"/>
    <row r="992" ht="17.25" customHeight="1" x14ac:dyDescent="0.2"/>
    <row r="993" ht="17.25" customHeight="1" x14ac:dyDescent="0.2"/>
    <row r="994" ht="17.25" customHeight="1" x14ac:dyDescent="0.2"/>
    <row r="995" ht="17.25" customHeight="1" x14ac:dyDescent="0.2"/>
    <row r="996" ht="17.25" customHeight="1" x14ac:dyDescent="0.2"/>
    <row r="997" ht="17.25" customHeight="1" x14ac:dyDescent="0.2"/>
    <row r="998" ht="17.25" customHeight="1" x14ac:dyDescent="0.2"/>
    <row r="999" ht="17.25" customHeight="1" x14ac:dyDescent="0.2"/>
    <row r="1000" ht="17.25" customHeight="1" x14ac:dyDescent="0.2"/>
    <row r="1001" ht="17.25" customHeight="1" x14ac:dyDescent="0.2"/>
    <row r="1002" ht="17.25" customHeight="1" x14ac:dyDescent="0.2"/>
    <row r="1003" ht="17.25" customHeight="1" x14ac:dyDescent="0.2"/>
    <row r="1004" ht="17.25" customHeight="1" x14ac:dyDescent="0.2"/>
    <row r="1005" ht="17.25" customHeight="1" x14ac:dyDescent="0.2"/>
    <row r="1006" ht="17.25" customHeight="1" x14ac:dyDescent="0.2"/>
  </sheetData>
  <protectedRanges>
    <protectedRange sqref="C19:C20 C9:C12 C14 C16:C17 C36:C42 C44:C47 C29:C34 C24:C27 C49:C50" name="範囲5_1_2_1"/>
  </protectedRanges>
  <autoFilter ref="B5:E5" xr:uid="{00000000-0009-0000-0000-00000C000000}">
    <sortState ref="B6:E25">
      <sortCondition ref="E5"/>
    </sortState>
  </autoFilter>
  <sortState ref="B38:E50">
    <sortCondition ref="E38:E50"/>
  </sortState>
  <mergeCells count="3">
    <mergeCell ref="A1:E1"/>
    <mergeCell ref="A4:B4"/>
    <mergeCell ref="A21:B21"/>
  </mergeCells>
  <phoneticPr fontId="9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9:C14 C24:C27 C16:C17 C19:C20 C29:C34 C36:C42 C44:C50" xr:uid="{00000000-0002-0000-0C00-000000000000}"/>
  </dataValidations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I1002"/>
  <sheetViews>
    <sheetView zoomScale="85" zoomScaleNormal="85" workbookViewId="0">
      <selection activeCell="I25" sqref="I25"/>
    </sheetView>
  </sheetViews>
  <sheetFormatPr defaultRowHeight="13" x14ac:dyDescent="0.2"/>
  <cols>
    <col min="1" max="1" width="6.26953125" style="2" customWidth="1"/>
    <col min="2" max="2" width="7.6328125" style="4" customWidth="1"/>
    <col min="3" max="3" width="18.36328125" style="2" bestFit="1" customWidth="1"/>
    <col min="4" max="4" width="22.453125" style="2" customWidth="1"/>
    <col min="5" max="5" width="12.453125" style="12" customWidth="1"/>
  </cols>
  <sheetData>
    <row r="1" spans="1:8" s="25" customFormat="1" ht="17.25" customHeight="1" x14ac:dyDescent="0.25">
      <c r="A1" s="188" t="s">
        <v>23</v>
      </c>
      <c r="B1" s="188"/>
      <c r="C1" s="188"/>
      <c r="D1" s="188"/>
      <c r="E1" s="188"/>
    </row>
    <row r="2" spans="1:8" s="25" customFormat="1" ht="17.25" customHeight="1" x14ac:dyDescent="0.25">
      <c r="A2" s="77"/>
      <c r="B2" s="77"/>
      <c r="C2" s="77"/>
      <c r="D2" s="77"/>
      <c r="E2" s="77"/>
    </row>
    <row r="3" spans="1:8" s="25" customFormat="1" ht="17.25" customHeight="1" x14ac:dyDescent="0.25">
      <c r="A3" s="27"/>
      <c r="B3" s="23"/>
      <c r="C3" s="27"/>
      <c r="D3" s="27"/>
      <c r="E3" s="27"/>
    </row>
    <row r="4" spans="1:8" s="25" customFormat="1" ht="17.25" customHeight="1" x14ac:dyDescent="0.2">
      <c r="A4" s="189" t="s">
        <v>18</v>
      </c>
      <c r="B4" s="189"/>
      <c r="C4" s="3"/>
      <c r="D4" s="26"/>
      <c r="E4" s="24"/>
    </row>
    <row r="5" spans="1:8" s="25" customFormat="1" ht="17.25" customHeight="1" x14ac:dyDescent="0.2">
      <c r="A5" s="71" t="s">
        <v>3</v>
      </c>
      <c r="B5" s="72" t="s">
        <v>7</v>
      </c>
      <c r="C5" s="73" t="s">
        <v>8</v>
      </c>
      <c r="D5" s="74" t="s">
        <v>9</v>
      </c>
      <c r="E5" s="75" t="s">
        <v>33</v>
      </c>
    </row>
    <row r="6" spans="1:8" s="25" customFormat="1" ht="30" customHeight="1" x14ac:dyDescent="0.25">
      <c r="A6" s="168">
        <v>1</v>
      </c>
      <c r="B6" s="107" t="s">
        <v>470</v>
      </c>
      <c r="C6" s="120" t="s" ph="1">
        <v>288</v>
      </c>
      <c r="D6" s="111"/>
      <c r="E6" s="117" t="s">
        <v>511</v>
      </c>
      <c r="H6" s="25" ph="1"/>
    </row>
    <row r="7" spans="1:8" s="25" customFormat="1" ht="30" customHeight="1" x14ac:dyDescent="0.25">
      <c r="A7" s="168">
        <v>2</v>
      </c>
      <c r="B7" s="107" t="s">
        <v>472</v>
      </c>
      <c r="C7" s="123" t="s" ph="1">
        <v>299</v>
      </c>
      <c r="D7" s="106" t="s">
        <v>477</v>
      </c>
      <c r="E7" s="117" t="s">
        <v>518</v>
      </c>
      <c r="H7" s="25" ph="1"/>
    </row>
    <row r="8" spans="1:8" s="25" customFormat="1" ht="30" customHeight="1" x14ac:dyDescent="0.25">
      <c r="A8" s="168">
        <v>3</v>
      </c>
      <c r="B8" s="107" t="s">
        <v>475</v>
      </c>
      <c r="C8" s="121" t="s" ph="1">
        <v>311</v>
      </c>
      <c r="D8" s="90" t="s">
        <v>287</v>
      </c>
      <c r="E8" s="117" t="s">
        <v>509</v>
      </c>
      <c r="H8" s="25" ph="1"/>
    </row>
    <row r="9" spans="1:8" s="25" customFormat="1" ht="30" customHeight="1" x14ac:dyDescent="0.25">
      <c r="A9" s="168">
        <v>4</v>
      </c>
      <c r="B9" s="107" t="s">
        <v>471</v>
      </c>
      <c r="C9" s="122" t="s" ph="1">
        <v>289</v>
      </c>
      <c r="D9" s="90" t="s">
        <v>282</v>
      </c>
      <c r="E9" s="117" t="s">
        <v>521</v>
      </c>
      <c r="H9" s="25" ph="1"/>
    </row>
    <row r="10" spans="1:8" s="25" customFormat="1" ht="30" customHeight="1" x14ac:dyDescent="0.25">
      <c r="A10" s="168">
        <v>5</v>
      </c>
      <c r="B10" s="107" t="s">
        <v>260</v>
      </c>
      <c r="C10" s="121" t="s" ph="1">
        <v>290</v>
      </c>
      <c r="D10" s="90" t="s">
        <v>283</v>
      </c>
      <c r="E10" s="117" t="s">
        <v>522</v>
      </c>
      <c r="H10" s="25" ph="1"/>
    </row>
    <row r="11" spans="1:8" s="25" customFormat="1" ht="30" customHeight="1" x14ac:dyDescent="0.25">
      <c r="A11" s="168">
        <v>6</v>
      </c>
      <c r="B11" s="107" t="s">
        <v>473</v>
      </c>
      <c r="C11" s="120" t="s" ph="1">
        <v>304</v>
      </c>
      <c r="D11" s="90" t="s">
        <v>287</v>
      </c>
      <c r="E11" s="117" t="s">
        <v>520</v>
      </c>
      <c r="H11" s="25" ph="1"/>
    </row>
    <row r="12" spans="1:8" s="25" customFormat="1" ht="30" customHeight="1" x14ac:dyDescent="0.25">
      <c r="A12" s="168">
        <v>7</v>
      </c>
      <c r="B12" s="107" t="s">
        <v>265</v>
      </c>
      <c r="C12" s="120" t="s" ph="1">
        <v>294</v>
      </c>
      <c r="D12" s="90" t="s">
        <v>283</v>
      </c>
      <c r="E12" s="117" t="s">
        <v>523</v>
      </c>
      <c r="H12" s="25" ph="1"/>
    </row>
    <row r="13" spans="1:8" s="25" customFormat="1" ht="30" customHeight="1" x14ac:dyDescent="0.25">
      <c r="A13" s="168">
        <v>8</v>
      </c>
      <c r="B13" s="107" t="s">
        <v>476</v>
      </c>
      <c r="C13" s="121" t="s" ph="1">
        <v>310</v>
      </c>
      <c r="D13" s="90" t="s">
        <v>287</v>
      </c>
      <c r="E13" s="117" t="s">
        <v>516</v>
      </c>
      <c r="H13" s="25" ph="1"/>
    </row>
    <row r="14" spans="1:8" s="25" customFormat="1" ht="30" customHeight="1" x14ac:dyDescent="0.25">
      <c r="A14" s="168">
        <v>9</v>
      </c>
      <c r="B14" s="107" t="s">
        <v>266</v>
      </c>
      <c r="C14" s="121" t="s" ph="1">
        <v>295</v>
      </c>
      <c r="D14" s="90" t="s">
        <v>283</v>
      </c>
      <c r="E14" s="117" t="s">
        <v>512</v>
      </c>
      <c r="H14" s="25" ph="1"/>
    </row>
    <row r="15" spans="1:8" s="25" customFormat="1" ht="30" customHeight="1" x14ac:dyDescent="0.25">
      <c r="A15" s="168">
        <v>10</v>
      </c>
      <c r="B15" s="107" t="s">
        <v>261</v>
      </c>
      <c r="C15" s="121" t="s" ph="1">
        <v>305</v>
      </c>
      <c r="D15" s="90" t="s">
        <v>283</v>
      </c>
      <c r="E15" s="117" t="s">
        <v>517</v>
      </c>
      <c r="H15" s="25" ph="1"/>
    </row>
    <row r="16" spans="1:8" s="25" customFormat="1" ht="30" customHeight="1" x14ac:dyDescent="0.25">
      <c r="A16" s="168">
        <v>11</v>
      </c>
      <c r="B16" s="107" t="s">
        <v>264</v>
      </c>
      <c r="C16" s="120" t="s" ph="1">
        <v>293</v>
      </c>
      <c r="D16" s="90" t="s">
        <v>283</v>
      </c>
      <c r="E16" s="101" t="s">
        <v>519</v>
      </c>
      <c r="H16" s="25" ph="1"/>
    </row>
    <row r="17" spans="1:8" s="25" customFormat="1" ht="30" customHeight="1" x14ac:dyDescent="0.25">
      <c r="A17" s="168">
        <v>12</v>
      </c>
      <c r="B17" s="107" t="s">
        <v>474</v>
      </c>
      <c r="C17" s="120" t="s" ph="1">
        <v>309</v>
      </c>
      <c r="D17" s="90" t="s">
        <v>287</v>
      </c>
      <c r="E17" s="117" t="s">
        <v>513</v>
      </c>
      <c r="H17" s="25" ph="1"/>
    </row>
    <row r="18" spans="1:8" s="25" customFormat="1" ht="30" customHeight="1" x14ac:dyDescent="0.25">
      <c r="A18" s="168">
        <v>13</v>
      </c>
      <c r="B18" s="107" t="s">
        <v>262</v>
      </c>
      <c r="C18" s="121" t="s" ph="1">
        <v>291</v>
      </c>
      <c r="D18" s="90" t="s">
        <v>283</v>
      </c>
      <c r="E18" s="117" t="s">
        <v>515</v>
      </c>
      <c r="H18" s="25" ph="1"/>
    </row>
    <row r="19" spans="1:8" s="25" customFormat="1" ht="30" customHeight="1" x14ac:dyDescent="0.25">
      <c r="A19" s="168">
        <v>14</v>
      </c>
      <c r="B19" s="107" t="s">
        <v>267</v>
      </c>
      <c r="C19" s="121" t="s" ph="1">
        <v>296</v>
      </c>
      <c r="D19" s="90" t="s">
        <v>283</v>
      </c>
      <c r="E19" s="117" t="s">
        <v>508</v>
      </c>
      <c r="H19" s="25" ph="1"/>
    </row>
    <row r="20" spans="1:8" s="25" customFormat="1" ht="30" customHeight="1" x14ac:dyDescent="0.25">
      <c r="A20" s="168">
        <v>15</v>
      </c>
      <c r="B20" s="107" t="s">
        <v>263</v>
      </c>
      <c r="C20" s="121" t="s" ph="1">
        <v>292</v>
      </c>
      <c r="D20" s="90" t="s">
        <v>283</v>
      </c>
      <c r="E20" s="117" t="s">
        <v>510</v>
      </c>
      <c r="H20" s="25" ph="1"/>
    </row>
    <row r="21" spans="1:8" s="25" customFormat="1" ht="30" customHeight="1" x14ac:dyDescent="0.25">
      <c r="A21" s="168">
        <v>16</v>
      </c>
      <c r="B21" s="107" t="s">
        <v>268</v>
      </c>
      <c r="C21" s="120" t="s" ph="1">
        <v>297</v>
      </c>
      <c r="D21" s="90" t="s">
        <v>283</v>
      </c>
      <c r="E21" s="117" t="s">
        <v>514</v>
      </c>
      <c r="H21" s="25" ph="1"/>
    </row>
    <row r="22" spans="1:8" ht="17.25" customHeight="1" x14ac:dyDescent="0.2">
      <c r="A22" s="189" t="s">
        <v>19</v>
      </c>
      <c r="B22" s="189"/>
      <c r="C22" s="3"/>
      <c r="D22" s="26"/>
      <c r="E22" s="24"/>
    </row>
    <row r="23" spans="1:8" ht="17.25" customHeight="1" x14ac:dyDescent="0.2">
      <c r="A23" s="71" t="s">
        <v>3</v>
      </c>
      <c r="B23" s="72" t="s">
        <v>61</v>
      </c>
      <c r="C23" s="73" t="s">
        <v>62</v>
      </c>
      <c r="D23" s="74" t="s">
        <v>9</v>
      </c>
      <c r="E23" s="75" t="s">
        <v>33</v>
      </c>
    </row>
    <row r="24" spans="1:8" s="25" customFormat="1" ht="30" customHeight="1" x14ac:dyDescent="0.25">
      <c r="A24" s="167">
        <v>1</v>
      </c>
      <c r="B24" s="107" t="s">
        <v>483</v>
      </c>
      <c r="C24" s="119" t="s" ph="1">
        <v>321</v>
      </c>
      <c r="D24" s="108" t="s">
        <v>84</v>
      </c>
      <c r="E24" s="117" t="s">
        <v>523</v>
      </c>
    </row>
    <row r="25" spans="1:8" s="25" customFormat="1" ht="30" customHeight="1" x14ac:dyDescent="0.25">
      <c r="A25" s="168">
        <v>2</v>
      </c>
      <c r="B25" s="99" t="s">
        <v>488</v>
      </c>
      <c r="C25" s="119" t="s" ph="1">
        <v>328</v>
      </c>
      <c r="D25" s="108" t="s">
        <v>87</v>
      </c>
      <c r="E25" s="117" t="s">
        <v>525</v>
      </c>
    </row>
    <row r="26" spans="1:8" s="25" customFormat="1" ht="30" customHeight="1" x14ac:dyDescent="0.25">
      <c r="A26" s="167">
        <v>3</v>
      </c>
      <c r="B26" s="107" t="s">
        <v>478</v>
      </c>
      <c r="C26" s="119" t="s" ph="1">
        <v>318</v>
      </c>
      <c r="D26" s="108" t="s">
        <v>83</v>
      </c>
      <c r="E26" s="117" t="s">
        <v>527</v>
      </c>
    </row>
    <row r="27" spans="1:8" s="25" customFormat="1" ht="30" customHeight="1" x14ac:dyDescent="0.25">
      <c r="A27" s="168">
        <v>4</v>
      </c>
      <c r="B27" s="107" t="s">
        <v>487</v>
      </c>
      <c r="C27" s="119" t="s" ph="1">
        <v>327</v>
      </c>
      <c r="D27" s="108" t="s">
        <v>87</v>
      </c>
      <c r="E27" s="117" t="s">
        <v>531</v>
      </c>
    </row>
    <row r="28" spans="1:8" s="25" customFormat="1" ht="30" customHeight="1" x14ac:dyDescent="0.25">
      <c r="A28" s="167">
        <v>5</v>
      </c>
      <c r="B28" s="107" t="s">
        <v>485</v>
      </c>
      <c r="C28" s="123" t="s" ph="1">
        <v>334</v>
      </c>
      <c r="D28" s="105" t="s">
        <v>285</v>
      </c>
      <c r="E28" s="117" t="s">
        <v>517</v>
      </c>
    </row>
    <row r="29" spans="1:8" s="25" customFormat="1" ht="30" customHeight="1" x14ac:dyDescent="0.25">
      <c r="A29" s="168">
        <v>6</v>
      </c>
      <c r="B29" s="107" t="s">
        <v>486</v>
      </c>
      <c r="C29" s="119" t="s" ph="1">
        <v>326</v>
      </c>
      <c r="D29" s="108" t="s">
        <v>87</v>
      </c>
      <c r="E29" s="117" t="s">
        <v>515</v>
      </c>
    </row>
    <row r="30" spans="1:8" s="25" customFormat="1" ht="30" customHeight="1" x14ac:dyDescent="0.25">
      <c r="A30" s="167">
        <v>7</v>
      </c>
      <c r="B30" s="107" t="s">
        <v>484</v>
      </c>
      <c r="C30" s="124" t="s" ph="1">
        <v>322</v>
      </c>
      <c r="D30" s="105" t="s">
        <v>490</v>
      </c>
      <c r="E30" s="117" t="s">
        <v>524</v>
      </c>
    </row>
    <row r="31" spans="1:8" s="25" customFormat="1" ht="30" customHeight="1" x14ac:dyDescent="0.25">
      <c r="A31" s="168">
        <v>8</v>
      </c>
      <c r="B31" s="107" t="s">
        <v>489</v>
      </c>
      <c r="C31" s="119" t="s" ph="1">
        <v>329</v>
      </c>
      <c r="D31" s="108" t="s">
        <v>87</v>
      </c>
      <c r="E31" s="117" t="s">
        <v>528</v>
      </c>
    </row>
    <row r="32" spans="1:8" s="25" customFormat="1" ht="30" customHeight="1" x14ac:dyDescent="0.25">
      <c r="A32" s="167">
        <v>9</v>
      </c>
      <c r="B32" s="107" t="s">
        <v>495</v>
      </c>
      <c r="C32" s="119" t="s" ph="1">
        <v>496</v>
      </c>
      <c r="D32" s="108" t="s">
        <v>87</v>
      </c>
      <c r="E32" s="117" t="s">
        <v>530</v>
      </c>
    </row>
    <row r="33" spans="1:9" s="25" customFormat="1" ht="30" customHeight="1" x14ac:dyDescent="0.25">
      <c r="A33" s="168">
        <v>10</v>
      </c>
      <c r="B33" s="39" t="s">
        <v>481</v>
      </c>
      <c r="C33" s="85" t="s" ph="1">
        <v>332</v>
      </c>
      <c r="D33" s="40" t="s">
        <v>83</v>
      </c>
      <c r="E33" s="117" t="s">
        <v>529</v>
      </c>
    </row>
    <row r="34" spans="1:9" s="25" customFormat="1" ht="30" customHeight="1" x14ac:dyDescent="0.25">
      <c r="A34" s="167">
        <v>11</v>
      </c>
      <c r="B34" s="107" t="s">
        <v>480</v>
      </c>
      <c r="C34" s="119" t="s" ph="1">
        <v>331</v>
      </c>
      <c r="D34" s="108" t="s">
        <v>83</v>
      </c>
      <c r="E34" s="101" t="s">
        <v>526</v>
      </c>
    </row>
    <row r="35" spans="1:9" s="25" customFormat="1" ht="30" customHeight="1" x14ac:dyDescent="0.25">
      <c r="A35" s="92"/>
      <c r="B35" s="135" t="s">
        <v>482</v>
      </c>
      <c r="C35" s="127" t="s" ph="1">
        <v>320</v>
      </c>
      <c r="D35" s="132" t="s">
        <v>84</v>
      </c>
      <c r="E35" s="162" t="s">
        <v>502</v>
      </c>
    </row>
    <row r="36" spans="1:9" s="104" customFormat="1" ht="30" customHeight="1" x14ac:dyDescent="0.25">
      <c r="A36" s="92"/>
      <c r="B36" s="135" t="s">
        <v>479</v>
      </c>
      <c r="C36" s="127" t="s" ph="1">
        <v>319</v>
      </c>
      <c r="D36" s="132" t="s">
        <v>83</v>
      </c>
      <c r="E36" s="162" t="s">
        <v>502</v>
      </c>
      <c r="G36" s="125"/>
      <c r="H36" s="102" ph="1"/>
      <c r="I36" s="113"/>
    </row>
    <row r="37" spans="1:9" ht="17.25" customHeight="1" x14ac:dyDescent="0.2"/>
    <row r="38" spans="1:9" ht="17.25" customHeight="1" x14ac:dyDescent="0.2"/>
    <row r="39" spans="1:9" ht="17.25" customHeight="1" x14ac:dyDescent="0.2"/>
    <row r="40" spans="1:9" ht="17.25" customHeight="1" x14ac:dyDescent="0.2"/>
    <row r="41" spans="1:9" ht="17.25" customHeight="1" x14ac:dyDescent="0.2"/>
    <row r="42" spans="1:9" ht="17.25" customHeight="1" x14ac:dyDescent="0.2"/>
    <row r="43" spans="1:9" ht="17.25" customHeight="1" x14ac:dyDescent="0.2"/>
    <row r="44" spans="1:9" ht="17.25" customHeight="1" x14ac:dyDescent="0.2"/>
    <row r="45" spans="1:9" ht="17.25" customHeight="1" x14ac:dyDescent="0.2"/>
    <row r="46" spans="1:9" ht="17.25" customHeight="1" x14ac:dyDescent="0.2"/>
    <row r="47" spans="1:9" ht="17.25" customHeight="1" x14ac:dyDescent="0.2"/>
    <row r="48" spans="1:9" ht="17.25" customHeight="1" x14ac:dyDescent="0.2">
      <c r="A48"/>
      <c r="B48"/>
      <c r="C48"/>
      <c r="D48"/>
      <c r="E48"/>
    </row>
    <row r="49" spans="1:5" ht="17.25" customHeight="1" x14ac:dyDescent="0.2">
      <c r="A49"/>
      <c r="B49"/>
      <c r="C49"/>
      <c r="D49"/>
      <c r="E49"/>
    </row>
    <row r="50" spans="1:5" ht="17.25" customHeight="1" x14ac:dyDescent="0.2">
      <c r="A50"/>
      <c r="B50"/>
      <c r="C50"/>
      <c r="D50"/>
      <c r="E50"/>
    </row>
    <row r="51" spans="1:5" ht="17.25" customHeight="1" x14ac:dyDescent="0.2">
      <c r="A51"/>
      <c r="B51"/>
      <c r="C51"/>
      <c r="D51"/>
      <c r="E51"/>
    </row>
    <row r="52" spans="1:5" ht="17.25" customHeight="1" x14ac:dyDescent="0.2">
      <c r="A52"/>
      <c r="B52"/>
      <c r="C52"/>
      <c r="D52"/>
      <c r="E52"/>
    </row>
    <row r="53" spans="1:5" ht="17.25" customHeight="1" x14ac:dyDescent="0.2">
      <c r="A53"/>
      <c r="B53"/>
      <c r="C53"/>
      <c r="D53"/>
      <c r="E53"/>
    </row>
    <row r="54" spans="1:5" ht="17.25" customHeight="1" x14ac:dyDescent="0.2">
      <c r="A54"/>
      <c r="B54"/>
      <c r="C54"/>
      <c r="D54"/>
      <c r="E54"/>
    </row>
    <row r="55" spans="1:5" ht="17.25" customHeight="1" x14ac:dyDescent="0.2">
      <c r="A55"/>
      <c r="B55"/>
      <c r="C55"/>
      <c r="D55"/>
      <c r="E55"/>
    </row>
    <row r="56" spans="1:5" ht="17.25" customHeight="1" x14ac:dyDescent="0.2">
      <c r="A56"/>
      <c r="B56"/>
      <c r="C56"/>
      <c r="D56"/>
      <c r="E56"/>
    </row>
    <row r="57" spans="1:5" ht="17.25" customHeight="1" x14ac:dyDescent="0.2">
      <c r="A57"/>
      <c r="B57"/>
      <c r="C57"/>
      <c r="D57"/>
      <c r="E57"/>
    </row>
    <row r="58" spans="1:5" ht="17.25" customHeight="1" x14ac:dyDescent="0.2">
      <c r="A58"/>
      <c r="B58"/>
      <c r="C58"/>
      <c r="D58"/>
      <c r="E58"/>
    </row>
    <row r="59" spans="1:5" ht="17.25" customHeight="1" x14ac:dyDescent="0.2">
      <c r="A59"/>
      <c r="B59"/>
      <c r="C59"/>
      <c r="D59"/>
      <c r="E59"/>
    </row>
    <row r="60" spans="1:5" ht="17.25" customHeight="1" x14ac:dyDescent="0.2">
      <c r="A60"/>
      <c r="B60"/>
      <c r="C60"/>
      <c r="D60"/>
      <c r="E60"/>
    </row>
    <row r="61" spans="1:5" ht="17.25" customHeight="1" x14ac:dyDescent="0.2">
      <c r="A61"/>
      <c r="B61"/>
      <c r="C61"/>
      <c r="D61"/>
      <c r="E61"/>
    </row>
    <row r="62" spans="1:5" ht="17.25" customHeight="1" x14ac:dyDescent="0.2">
      <c r="A62"/>
      <c r="B62"/>
      <c r="C62"/>
      <c r="D62"/>
      <c r="E62"/>
    </row>
    <row r="63" spans="1:5" ht="17.25" customHeight="1" x14ac:dyDescent="0.2">
      <c r="A63"/>
      <c r="B63"/>
      <c r="C63"/>
      <c r="D63"/>
      <c r="E63"/>
    </row>
    <row r="64" spans="1:5" ht="17.25" customHeight="1" x14ac:dyDescent="0.2">
      <c r="A64"/>
      <c r="B64"/>
      <c r="C64"/>
      <c r="D64"/>
      <c r="E64"/>
    </row>
    <row r="65" spans="1:5" ht="17.25" customHeight="1" x14ac:dyDescent="0.2">
      <c r="A65"/>
      <c r="B65"/>
      <c r="C65"/>
      <c r="D65"/>
      <c r="E65"/>
    </row>
    <row r="66" spans="1:5" ht="17.25" customHeight="1" x14ac:dyDescent="0.2">
      <c r="A66"/>
      <c r="B66"/>
      <c r="C66"/>
      <c r="D66"/>
      <c r="E66"/>
    </row>
    <row r="67" spans="1:5" ht="17.25" customHeight="1" x14ac:dyDescent="0.2">
      <c r="A67"/>
      <c r="B67"/>
      <c r="C67"/>
      <c r="D67"/>
      <c r="E67"/>
    </row>
    <row r="68" spans="1:5" ht="17.25" customHeight="1" x14ac:dyDescent="0.2">
      <c r="A68"/>
      <c r="B68"/>
      <c r="C68"/>
      <c r="D68"/>
      <c r="E68"/>
    </row>
    <row r="69" spans="1:5" ht="17.25" customHeight="1" x14ac:dyDescent="0.2">
      <c r="A69"/>
      <c r="B69"/>
      <c r="C69"/>
      <c r="D69"/>
      <c r="E69"/>
    </row>
    <row r="70" spans="1:5" ht="17.25" customHeight="1" x14ac:dyDescent="0.2">
      <c r="A70"/>
      <c r="B70"/>
      <c r="C70"/>
      <c r="D70"/>
      <c r="E70"/>
    </row>
    <row r="71" spans="1:5" ht="17.25" customHeight="1" x14ac:dyDescent="0.2">
      <c r="A71"/>
      <c r="B71"/>
      <c r="C71"/>
      <c r="D71"/>
      <c r="E71"/>
    </row>
    <row r="72" spans="1:5" ht="17.25" customHeight="1" x14ac:dyDescent="0.2">
      <c r="A72"/>
      <c r="B72"/>
      <c r="C72"/>
      <c r="D72"/>
      <c r="E72"/>
    </row>
    <row r="73" spans="1:5" ht="17.25" customHeight="1" x14ac:dyDescent="0.2">
      <c r="A73"/>
      <c r="B73"/>
      <c r="C73"/>
      <c r="D73"/>
      <c r="E73"/>
    </row>
    <row r="74" spans="1:5" ht="17.25" customHeight="1" x14ac:dyDescent="0.2">
      <c r="A74"/>
      <c r="B74"/>
      <c r="C74"/>
      <c r="D74"/>
      <c r="E74"/>
    </row>
    <row r="75" spans="1:5" ht="17.25" customHeight="1" x14ac:dyDescent="0.2">
      <c r="A75"/>
      <c r="B75"/>
      <c r="C75"/>
      <c r="D75"/>
      <c r="E75"/>
    </row>
    <row r="76" spans="1:5" ht="17.25" customHeight="1" x14ac:dyDescent="0.2">
      <c r="A76"/>
      <c r="B76"/>
      <c r="C76"/>
      <c r="D76"/>
      <c r="E76"/>
    </row>
    <row r="77" spans="1:5" ht="17.25" customHeight="1" x14ac:dyDescent="0.2">
      <c r="A77"/>
      <c r="B77"/>
      <c r="C77"/>
      <c r="D77"/>
      <c r="E77"/>
    </row>
    <row r="78" spans="1:5" ht="17.25" customHeight="1" x14ac:dyDescent="0.2">
      <c r="A78"/>
      <c r="B78"/>
      <c r="C78"/>
      <c r="D78"/>
      <c r="E78"/>
    </row>
    <row r="79" spans="1:5" ht="17.25" customHeight="1" x14ac:dyDescent="0.2">
      <c r="A79"/>
      <c r="B79"/>
      <c r="C79"/>
      <c r="D79"/>
      <c r="E79"/>
    </row>
    <row r="80" spans="1:5" ht="17.25" customHeight="1" x14ac:dyDescent="0.2">
      <c r="A80"/>
      <c r="B80"/>
      <c r="C80"/>
      <c r="D80"/>
      <c r="E80"/>
    </row>
    <row r="81" spans="1:5" ht="17.25" customHeight="1" x14ac:dyDescent="0.2">
      <c r="A81"/>
      <c r="B81"/>
      <c r="C81"/>
      <c r="D81"/>
      <c r="E81"/>
    </row>
    <row r="82" spans="1:5" ht="17.25" customHeight="1" x14ac:dyDescent="0.2">
      <c r="A82"/>
      <c r="B82"/>
      <c r="C82"/>
      <c r="D82"/>
      <c r="E82"/>
    </row>
    <row r="83" spans="1:5" ht="17.25" customHeight="1" x14ac:dyDescent="0.2">
      <c r="A83"/>
      <c r="B83"/>
      <c r="C83"/>
      <c r="D83"/>
      <c r="E83"/>
    </row>
    <row r="84" spans="1:5" ht="17.25" customHeight="1" x14ac:dyDescent="0.2">
      <c r="A84"/>
      <c r="B84"/>
      <c r="C84"/>
      <c r="D84"/>
      <c r="E84"/>
    </row>
    <row r="85" spans="1:5" ht="17.25" customHeight="1" x14ac:dyDescent="0.2">
      <c r="A85"/>
      <c r="B85"/>
      <c r="C85"/>
      <c r="D85"/>
      <c r="E85"/>
    </row>
    <row r="86" spans="1:5" ht="17.25" customHeight="1" x14ac:dyDescent="0.2">
      <c r="A86"/>
      <c r="B86"/>
      <c r="C86"/>
      <c r="D86"/>
      <c r="E86"/>
    </row>
    <row r="87" spans="1:5" ht="17.25" customHeight="1" x14ac:dyDescent="0.2">
      <c r="A87"/>
      <c r="B87"/>
      <c r="C87"/>
      <c r="D87"/>
      <c r="E87"/>
    </row>
    <row r="88" spans="1:5" ht="17.25" customHeight="1" x14ac:dyDescent="0.2">
      <c r="A88"/>
      <c r="B88"/>
      <c r="C88"/>
      <c r="D88"/>
      <c r="E88"/>
    </row>
    <row r="89" spans="1:5" ht="17.25" customHeight="1" x14ac:dyDescent="0.2">
      <c r="A89"/>
      <c r="B89"/>
      <c r="C89"/>
      <c r="D89"/>
      <c r="E89"/>
    </row>
    <row r="90" spans="1:5" ht="17.25" customHeight="1" x14ac:dyDescent="0.2">
      <c r="A90"/>
      <c r="B90"/>
      <c r="C90"/>
      <c r="D90"/>
      <c r="E90"/>
    </row>
    <row r="91" spans="1:5" ht="17.25" customHeight="1" x14ac:dyDescent="0.2">
      <c r="A91"/>
      <c r="B91"/>
      <c r="C91"/>
      <c r="D91"/>
      <c r="E91"/>
    </row>
    <row r="92" spans="1:5" ht="17.25" customHeight="1" x14ac:dyDescent="0.2">
      <c r="A92"/>
      <c r="B92"/>
      <c r="C92"/>
      <c r="D92"/>
      <c r="E92"/>
    </row>
    <row r="93" spans="1:5" ht="17.25" customHeight="1" x14ac:dyDescent="0.2">
      <c r="A93"/>
      <c r="B93"/>
      <c r="C93"/>
      <c r="D93"/>
      <c r="E93"/>
    </row>
    <row r="94" spans="1:5" ht="17.25" customHeight="1" x14ac:dyDescent="0.2">
      <c r="A94"/>
      <c r="B94"/>
      <c r="C94"/>
      <c r="D94"/>
      <c r="E94"/>
    </row>
    <row r="95" spans="1:5" ht="17.25" customHeight="1" x14ac:dyDescent="0.2">
      <c r="A95"/>
      <c r="B95"/>
      <c r="C95"/>
      <c r="D95"/>
      <c r="E95"/>
    </row>
    <row r="96" spans="1:5" ht="17.25" customHeight="1" x14ac:dyDescent="0.2">
      <c r="A96"/>
      <c r="B96"/>
      <c r="C96"/>
      <c r="D96"/>
      <c r="E96"/>
    </row>
    <row r="97" spans="1:5" ht="17.25" customHeight="1" x14ac:dyDescent="0.2">
      <c r="A97"/>
      <c r="B97"/>
      <c r="C97"/>
      <c r="D97"/>
      <c r="E97"/>
    </row>
    <row r="98" spans="1:5" ht="17.25" customHeight="1" x14ac:dyDescent="0.2">
      <c r="A98"/>
      <c r="B98"/>
      <c r="C98"/>
      <c r="D98"/>
      <c r="E98"/>
    </row>
    <row r="99" spans="1:5" ht="17.25" customHeight="1" x14ac:dyDescent="0.2">
      <c r="A99"/>
      <c r="B99"/>
      <c r="C99"/>
      <c r="D99"/>
      <c r="E99"/>
    </row>
    <row r="100" spans="1:5" ht="17.25" customHeight="1" x14ac:dyDescent="0.2">
      <c r="A100"/>
      <c r="B100"/>
      <c r="C100"/>
      <c r="D100"/>
      <c r="E100"/>
    </row>
    <row r="101" spans="1:5" ht="17.25" customHeight="1" x14ac:dyDescent="0.2">
      <c r="A101"/>
      <c r="B101"/>
      <c r="C101"/>
      <c r="D101"/>
      <c r="E101"/>
    </row>
    <row r="102" spans="1:5" ht="17.25" customHeight="1" x14ac:dyDescent="0.2">
      <c r="A102"/>
      <c r="B102"/>
      <c r="C102"/>
      <c r="D102"/>
      <c r="E102"/>
    </row>
    <row r="103" spans="1:5" ht="17.25" customHeight="1" x14ac:dyDescent="0.2">
      <c r="A103"/>
      <c r="B103"/>
      <c r="C103"/>
      <c r="D103"/>
      <c r="E103"/>
    </row>
    <row r="104" spans="1:5" ht="17.25" customHeight="1" x14ac:dyDescent="0.2">
      <c r="A104"/>
      <c r="B104"/>
      <c r="C104"/>
      <c r="D104"/>
      <c r="E104"/>
    </row>
    <row r="105" spans="1:5" ht="17.25" customHeight="1" x14ac:dyDescent="0.2">
      <c r="A105"/>
      <c r="B105"/>
      <c r="C105"/>
      <c r="D105"/>
      <c r="E105"/>
    </row>
    <row r="106" spans="1:5" ht="17.25" customHeight="1" x14ac:dyDescent="0.2">
      <c r="A106"/>
      <c r="B106"/>
      <c r="C106"/>
      <c r="D106"/>
      <c r="E106"/>
    </row>
    <row r="107" spans="1:5" ht="17.25" customHeight="1" x14ac:dyDescent="0.2">
      <c r="A107"/>
      <c r="B107"/>
      <c r="C107"/>
      <c r="D107"/>
      <c r="E107"/>
    </row>
    <row r="108" spans="1:5" ht="17.25" customHeight="1" x14ac:dyDescent="0.2">
      <c r="A108"/>
      <c r="B108"/>
      <c r="C108"/>
      <c r="D108"/>
      <c r="E108"/>
    </row>
    <row r="109" spans="1:5" ht="17.25" customHeight="1" x14ac:dyDescent="0.2">
      <c r="A109"/>
      <c r="B109"/>
      <c r="C109"/>
      <c r="D109"/>
      <c r="E109"/>
    </row>
    <row r="110" spans="1:5" ht="17.25" customHeight="1" x14ac:dyDescent="0.2">
      <c r="A110"/>
      <c r="B110"/>
      <c r="C110"/>
      <c r="D110"/>
      <c r="E110"/>
    </row>
    <row r="111" spans="1:5" ht="17.25" customHeight="1" x14ac:dyDescent="0.2">
      <c r="A111"/>
      <c r="B111"/>
      <c r="C111"/>
      <c r="D111"/>
      <c r="E111"/>
    </row>
    <row r="112" spans="1:5" ht="17.25" customHeight="1" x14ac:dyDescent="0.2">
      <c r="A112"/>
      <c r="B112"/>
      <c r="C112"/>
      <c r="D112"/>
      <c r="E112"/>
    </row>
    <row r="113" spans="1:5" ht="17.25" customHeight="1" x14ac:dyDescent="0.2">
      <c r="A113"/>
      <c r="B113"/>
      <c r="C113"/>
      <c r="D113"/>
      <c r="E113"/>
    </row>
    <row r="114" spans="1:5" ht="17.25" customHeight="1" x14ac:dyDescent="0.2">
      <c r="A114"/>
      <c r="B114"/>
      <c r="C114"/>
      <c r="D114"/>
      <c r="E114"/>
    </row>
    <row r="115" spans="1:5" ht="17.25" customHeight="1" x14ac:dyDescent="0.2">
      <c r="A115"/>
      <c r="B115"/>
      <c r="C115"/>
      <c r="D115"/>
      <c r="E115"/>
    </row>
    <row r="116" spans="1:5" ht="17.25" customHeight="1" x14ac:dyDescent="0.2">
      <c r="A116"/>
      <c r="B116"/>
      <c r="C116"/>
      <c r="D116"/>
      <c r="E116"/>
    </row>
    <row r="117" spans="1:5" ht="17.25" customHeight="1" x14ac:dyDescent="0.2">
      <c r="A117"/>
      <c r="B117"/>
      <c r="C117"/>
      <c r="D117"/>
      <c r="E117"/>
    </row>
    <row r="118" spans="1:5" ht="17.25" customHeight="1" x14ac:dyDescent="0.2">
      <c r="A118"/>
      <c r="B118"/>
      <c r="C118"/>
      <c r="D118"/>
      <c r="E118"/>
    </row>
    <row r="119" spans="1:5" ht="17.25" customHeight="1" x14ac:dyDescent="0.2">
      <c r="A119"/>
      <c r="B119"/>
      <c r="C119"/>
      <c r="D119"/>
      <c r="E119"/>
    </row>
    <row r="120" spans="1:5" ht="17.25" customHeight="1" x14ac:dyDescent="0.2">
      <c r="A120"/>
      <c r="B120"/>
      <c r="C120"/>
      <c r="D120"/>
      <c r="E120"/>
    </row>
    <row r="121" spans="1:5" ht="17.25" customHeight="1" x14ac:dyDescent="0.2">
      <c r="A121"/>
      <c r="B121"/>
      <c r="C121"/>
      <c r="D121"/>
      <c r="E121"/>
    </row>
    <row r="122" spans="1:5" ht="17.25" customHeight="1" x14ac:dyDescent="0.2">
      <c r="A122"/>
      <c r="B122"/>
      <c r="C122"/>
      <c r="D122"/>
      <c r="E122"/>
    </row>
    <row r="123" spans="1:5" ht="17.25" customHeight="1" x14ac:dyDescent="0.2">
      <c r="A123"/>
      <c r="B123"/>
      <c r="C123"/>
      <c r="D123"/>
      <c r="E123"/>
    </row>
    <row r="124" spans="1:5" ht="17.25" customHeight="1" x14ac:dyDescent="0.2">
      <c r="A124"/>
      <c r="B124"/>
      <c r="C124"/>
      <c r="D124"/>
      <c r="E124"/>
    </row>
    <row r="125" spans="1:5" ht="17.25" customHeight="1" x14ac:dyDescent="0.2">
      <c r="A125"/>
      <c r="B125"/>
      <c r="C125"/>
      <c r="D125"/>
      <c r="E125"/>
    </row>
    <row r="126" spans="1:5" ht="17.25" customHeight="1" x14ac:dyDescent="0.2">
      <c r="A126"/>
      <c r="B126"/>
      <c r="C126"/>
      <c r="D126"/>
      <c r="E126"/>
    </row>
    <row r="127" spans="1:5" ht="17.25" customHeight="1" x14ac:dyDescent="0.2">
      <c r="A127"/>
      <c r="B127"/>
      <c r="C127"/>
      <c r="D127"/>
      <c r="E127"/>
    </row>
    <row r="128" spans="1:5" ht="17.25" customHeight="1" x14ac:dyDescent="0.2">
      <c r="A128"/>
      <c r="B128"/>
      <c r="C128"/>
      <c r="D128"/>
      <c r="E128"/>
    </row>
    <row r="129" spans="1:5" ht="17.25" customHeight="1" x14ac:dyDescent="0.2">
      <c r="A129"/>
      <c r="B129"/>
      <c r="C129"/>
      <c r="D129"/>
      <c r="E129"/>
    </row>
    <row r="130" spans="1:5" ht="17.25" customHeight="1" x14ac:dyDescent="0.2">
      <c r="A130"/>
      <c r="B130"/>
      <c r="C130"/>
      <c r="D130"/>
      <c r="E130"/>
    </row>
    <row r="131" spans="1:5" ht="17.25" customHeight="1" x14ac:dyDescent="0.2">
      <c r="A131"/>
      <c r="B131"/>
      <c r="C131"/>
      <c r="D131"/>
      <c r="E131"/>
    </row>
    <row r="132" spans="1:5" ht="17.25" customHeight="1" x14ac:dyDescent="0.2">
      <c r="A132"/>
      <c r="B132"/>
      <c r="C132"/>
      <c r="D132"/>
      <c r="E132"/>
    </row>
    <row r="133" spans="1:5" ht="17.25" customHeight="1" x14ac:dyDescent="0.2">
      <c r="A133"/>
      <c r="B133"/>
      <c r="C133"/>
      <c r="D133"/>
      <c r="E133"/>
    </row>
    <row r="134" spans="1:5" ht="17.25" customHeight="1" x14ac:dyDescent="0.2">
      <c r="A134"/>
      <c r="B134"/>
      <c r="C134"/>
      <c r="D134"/>
      <c r="E134"/>
    </row>
    <row r="135" spans="1:5" ht="17.25" customHeight="1" x14ac:dyDescent="0.2">
      <c r="A135"/>
      <c r="B135"/>
      <c r="C135"/>
      <c r="D135"/>
      <c r="E135"/>
    </row>
    <row r="136" spans="1:5" ht="17.25" customHeight="1" x14ac:dyDescent="0.2">
      <c r="A136"/>
      <c r="B136"/>
      <c r="C136"/>
      <c r="D136"/>
      <c r="E136"/>
    </row>
    <row r="137" spans="1:5" ht="17.25" customHeight="1" x14ac:dyDescent="0.2">
      <c r="A137"/>
      <c r="B137"/>
      <c r="C137"/>
      <c r="D137"/>
      <c r="E137"/>
    </row>
    <row r="138" spans="1:5" ht="17.25" customHeight="1" x14ac:dyDescent="0.2">
      <c r="A138"/>
      <c r="B138"/>
      <c r="C138"/>
      <c r="D138"/>
      <c r="E138"/>
    </row>
    <row r="139" spans="1:5" ht="17.25" customHeight="1" x14ac:dyDescent="0.2">
      <c r="A139"/>
      <c r="B139"/>
      <c r="C139"/>
      <c r="D139"/>
      <c r="E139"/>
    </row>
    <row r="140" spans="1:5" ht="17.25" customHeight="1" x14ac:dyDescent="0.2">
      <c r="A140"/>
      <c r="B140"/>
      <c r="C140"/>
      <c r="D140"/>
      <c r="E140"/>
    </row>
    <row r="141" spans="1:5" ht="17.25" customHeight="1" x14ac:dyDescent="0.2">
      <c r="A141"/>
      <c r="B141"/>
      <c r="C141"/>
      <c r="D141"/>
      <c r="E141"/>
    </row>
    <row r="142" spans="1:5" ht="17.25" customHeight="1" x14ac:dyDescent="0.2">
      <c r="A142"/>
      <c r="B142"/>
      <c r="C142"/>
      <c r="D142"/>
      <c r="E142"/>
    </row>
    <row r="143" spans="1:5" ht="17.25" customHeight="1" x14ac:dyDescent="0.2">
      <c r="A143"/>
      <c r="B143"/>
      <c r="C143"/>
      <c r="D143"/>
      <c r="E143"/>
    </row>
    <row r="144" spans="1:5" ht="17.25" customHeight="1" x14ac:dyDescent="0.2">
      <c r="A144"/>
      <c r="B144"/>
      <c r="C144"/>
      <c r="D144"/>
      <c r="E144"/>
    </row>
    <row r="145" spans="1:5" ht="17.25" customHeight="1" x14ac:dyDescent="0.2">
      <c r="A145"/>
      <c r="B145"/>
      <c r="C145"/>
      <c r="D145"/>
      <c r="E145"/>
    </row>
    <row r="146" spans="1:5" ht="17.25" customHeight="1" x14ac:dyDescent="0.2">
      <c r="A146"/>
      <c r="B146"/>
      <c r="C146"/>
      <c r="D146"/>
      <c r="E146"/>
    </row>
    <row r="147" spans="1:5" ht="17.25" customHeight="1" x14ac:dyDescent="0.2">
      <c r="A147"/>
      <c r="B147"/>
      <c r="C147"/>
      <c r="D147"/>
      <c r="E147"/>
    </row>
    <row r="148" spans="1:5" ht="17.25" customHeight="1" x14ac:dyDescent="0.2">
      <c r="A148"/>
      <c r="B148"/>
      <c r="C148"/>
      <c r="D148"/>
      <c r="E148"/>
    </row>
    <row r="149" spans="1:5" ht="17.25" customHeight="1" x14ac:dyDescent="0.2">
      <c r="A149"/>
      <c r="B149"/>
      <c r="C149"/>
      <c r="D149"/>
      <c r="E149"/>
    </row>
    <row r="150" spans="1:5" ht="17.25" customHeight="1" x14ac:dyDescent="0.2">
      <c r="A150"/>
      <c r="B150"/>
      <c r="C150"/>
      <c r="D150"/>
      <c r="E150"/>
    </row>
    <row r="151" spans="1:5" ht="17.25" customHeight="1" x14ac:dyDescent="0.2">
      <c r="A151"/>
      <c r="B151"/>
      <c r="C151"/>
      <c r="D151"/>
      <c r="E151"/>
    </row>
    <row r="152" spans="1:5" ht="17.25" customHeight="1" x14ac:dyDescent="0.2">
      <c r="A152"/>
      <c r="B152"/>
      <c r="C152"/>
      <c r="D152"/>
      <c r="E152"/>
    </row>
    <row r="153" spans="1:5" ht="17.25" customHeight="1" x14ac:dyDescent="0.2">
      <c r="A153"/>
      <c r="B153"/>
      <c r="C153"/>
      <c r="D153"/>
      <c r="E153"/>
    </row>
    <row r="154" spans="1:5" ht="17.25" customHeight="1" x14ac:dyDescent="0.2">
      <c r="A154"/>
      <c r="B154"/>
      <c r="C154"/>
      <c r="D154"/>
      <c r="E154"/>
    </row>
    <row r="155" spans="1:5" ht="17.25" customHeight="1" x14ac:dyDescent="0.2">
      <c r="A155"/>
      <c r="B155"/>
      <c r="C155"/>
      <c r="D155"/>
      <c r="E155"/>
    </row>
    <row r="156" spans="1:5" ht="17.25" customHeight="1" x14ac:dyDescent="0.2">
      <c r="A156"/>
      <c r="B156"/>
      <c r="C156"/>
      <c r="D156"/>
      <c r="E156"/>
    </row>
    <row r="157" spans="1:5" ht="17.25" customHeight="1" x14ac:dyDescent="0.2">
      <c r="A157"/>
      <c r="B157"/>
      <c r="C157"/>
      <c r="D157"/>
      <c r="E157"/>
    </row>
    <row r="158" spans="1:5" ht="17.25" customHeight="1" x14ac:dyDescent="0.2">
      <c r="A158"/>
      <c r="B158"/>
      <c r="C158"/>
      <c r="D158"/>
      <c r="E158"/>
    </row>
    <row r="159" spans="1:5" ht="17.25" customHeight="1" x14ac:dyDescent="0.2">
      <c r="A159"/>
      <c r="B159"/>
      <c r="C159"/>
      <c r="D159"/>
      <c r="E159"/>
    </row>
    <row r="160" spans="1:5" ht="17.25" customHeight="1" x14ac:dyDescent="0.2">
      <c r="A160"/>
      <c r="B160"/>
      <c r="C160"/>
      <c r="D160"/>
      <c r="E160"/>
    </row>
    <row r="161" spans="1:5" ht="17.25" customHeight="1" x14ac:dyDescent="0.2">
      <c r="A161"/>
      <c r="B161"/>
      <c r="C161"/>
      <c r="D161"/>
      <c r="E161"/>
    </row>
    <row r="162" spans="1:5" ht="17.25" customHeight="1" x14ac:dyDescent="0.2">
      <c r="A162"/>
      <c r="B162"/>
      <c r="C162"/>
      <c r="D162"/>
      <c r="E162"/>
    </row>
    <row r="163" spans="1:5" ht="17.25" customHeight="1" x14ac:dyDescent="0.2">
      <c r="A163"/>
      <c r="B163"/>
      <c r="C163"/>
      <c r="D163"/>
      <c r="E163"/>
    </row>
    <row r="164" spans="1:5" ht="17.25" customHeight="1" x14ac:dyDescent="0.2">
      <c r="A164"/>
      <c r="B164"/>
      <c r="C164"/>
      <c r="D164"/>
      <c r="E164"/>
    </row>
    <row r="165" spans="1:5" ht="17.25" customHeight="1" x14ac:dyDescent="0.2">
      <c r="A165"/>
      <c r="B165"/>
      <c r="C165"/>
      <c r="D165"/>
      <c r="E165"/>
    </row>
    <row r="166" spans="1:5" ht="17.25" customHeight="1" x14ac:dyDescent="0.2">
      <c r="A166"/>
      <c r="B166"/>
      <c r="C166"/>
      <c r="D166"/>
      <c r="E166"/>
    </row>
    <row r="167" spans="1:5" ht="17.25" customHeight="1" x14ac:dyDescent="0.2">
      <c r="A167"/>
      <c r="B167"/>
      <c r="C167"/>
      <c r="D167"/>
      <c r="E167"/>
    </row>
    <row r="168" spans="1:5" ht="17.25" customHeight="1" x14ac:dyDescent="0.2">
      <c r="A168"/>
      <c r="B168"/>
      <c r="C168"/>
      <c r="D168"/>
      <c r="E168"/>
    </row>
    <row r="169" spans="1:5" ht="17.25" customHeight="1" x14ac:dyDescent="0.2">
      <c r="A169"/>
      <c r="B169"/>
      <c r="C169"/>
      <c r="D169"/>
      <c r="E169"/>
    </row>
    <row r="170" spans="1:5" ht="17.25" customHeight="1" x14ac:dyDescent="0.2">
      <c r="A170"/>
      <c r="B170"/>
      <c r="C170"/>
      <c r="D170"/>
      <c r="E170"/>
    </row>
    <row r="171" spans="1:5" ht="17.25" customHeight="1" x14ac:dyDescent="0.2">
      <c r="A171"/>
      <c r="B171"/>
      <c r="C171"/>
      <c r="D171"/>
      <c r="E171"/>
    </row>
    <row r="172" spans="1:5" ht="17.25" customHeight="1" x14ac:dyDescent="0.2">
      <c r="A172"/>
      <c r="B172"/>
      <c r="C172"/>
      <c r="D172"/>
      <c r="E172"/>
    </row>
    <row r="173" spans="1:5" ht="17.25" customHeight="1" x14ac:dyDescent="0.2">
      <c r="A173"/>
      <c r="B173"/>
      <c r="C173"/>
      <c r="D173"/>
      <c r="E173"/>
    </row>
    <row r="174" spans="1:5" ht="17.25" customHeight="1" x14ac:dyDescent="0.2">
      <c r="A174"/>
      <c r="B174"/>
      <c r="C174"/>
      <c r="D174"/>
      <c r="E174"/>
    </row>
    <row r="175" spans="1:5" ht="17.25" customHeight="1" x14ac:dyDescent="0.2">
      <c r="A175"/>
      <c r="B175"/>
      <c r="C175"/>
      <c r="D175"/>
      <c r="E175"/>
    </row>
    <row r="176" spans="1:5" ht="17.25" customHeight="1" x14ac:dyDescent="0.2">
      <c r="A176"/>
      <c r="B176"/>
      <c r="C176"/>
      <c r="D176"/>
      <c r="E176"/>
    </row>
    <row r="177" spans="1:5" ht="17.25" customHeight="1" x14ac:dyDescent="0.2">
      <c r="A177"/>
      <c r="B177"/>
      <c r="C177"/>
      <c r="D177"/>
      <c r="E177"/>
    </row>
    <row r="178" spans="1:5" ht="17.25" customHeight="1" x14ac:dyDescent="0.2">
      <c r="A178"/>
      <c r="B178"/>
      <c r="C178"/>
      <c r="D178"/>
      <c r="E178"/>
    </row>
    <row r="179" spans="1:5" ht="17.25" customHeight="1" x14ac:dyDescent="0.2">
      <c r="A179"/>
      <c r="B179"/>
      <c r="C179"/>
      <c r="D179"/>
      <c r="E179"/>
    </row>
    <row r="180" spans="1:5" ht="17.25" customHeight="1" x14ac:dyDescent="0.2">
      <c r="A180"/>
      <c r="B180"/>
      <c r="C180"/>
      <c r="D180"/>
      <c r="E180"/>
    </row>
    <row r="181" spans="1:5" ht="17.25" customHeight="1" x14ac:dyDescent="0.2">
      <c r="A181"/>
      <c r="B181"/>
      <c r="C181"/>
      <c r="D181"/>
      <c r="E181"/>
    </row>
    <row r="182" spans="1:5" ht="17.25" customHeight="1" x14ac:dyDescent="0.2">
      <c r="A182"/>
      <c r="B182"/>
      <c r="C182"/>
      <c r="D182"/>
      <c r="E182"/>
    </row>
    <row r="183" spans="1:5" ht="17.25" customHeight="1" x14ac:dyDescent="0.2">
      <c r="A183"/>
      <c r="B183"/>
      <c r="C183"/>
      <c r="D183"/>
      <c r="E183"/>
    </row>
    <row r="184" spans="1:5" ht="17.25" customHeight="1" x14ac:dyDescent="0.2">
      <c r="A184"/>
      <c r="B184"/>
      <c r="C184"/>
      <c r="D184"/>
      <c r="E184"/>
    </row>
    <row r="185" spans="1:5" ht="17.25" customHeight="1" x14ac:dyDescent="0.2">
      <c r="A185"/>
      <c r="B185"/>
      <c r="C185"/>
      <c r="D185"/>
      <c r="E185"/>
    </row>
    <row r="186" spans="1:5" ht="17.25" customHeight="1" x14ac:dyDescent="0.2">
      <c r="A186"/>
      <c r="B186"/>
      <c r="C186"/>
      <c r="D186"/>
      <c r="E186"/>
    </row>
    <row r="187" spans="1:5" ht="17.25" customHeight="1" x14ac:dyDescent="0.2">
      <c r="A187"/>
      <c r="B187"/>
      <c r="C187"/>
      <c r="D187"/>
      <c r="E187"/>
    </row>
    <row r="188" spans="1:5" ht="17.25" customHeight="1" x14ac:dyDescent="0.2">
      <c r="A188"/>
      <c r="B188"/>
      <c r="C188"/>
      <c r="D188"/>
      <c r="E188"/>
    </row>
    <row r="189" spans="1:5" ht="17.25" customHeight="1" x14ac:dyDescent="0.2">
      <c r="A189"/>
      <c r="B189"/>
      <c r="C189"/>
      <c r="D189"/>
      <c r="E189"/>
    </row>
    <row r="190" spans="1:5" ht="17.25" customHeight="1" x14ac:dyDescent="0.2">
      <c r="A190"/>
      <c r="B190"/>
      <c r="C190"/>
      <c r="D190"/>
      <c r="E190"/>
    </row>
    <row r="191" spans="1:5" ht="17.25" customHeight="1" x14ac:dyDescent="0.2">
      <c r="A191"/>
      <c r="B191"/>
      <c r="C191"/>
      <c r="D191"/>
      <c r="E191"/>
    </row>
    <row r="192" spans="1:5" ht="17.25" customHeight="1" x14ac:dyDescent="0.2">
      <c r="A192"/>
      <c r="B192"/>
      <c r="C192"/>
      <c r="D192"/>
      <c r="E192"/>
    </row>
    <row r="193" spans="1:5" ht="17.25" customHeight="1" x14ac:dyDescent="0.2">
      <c r="A193"/>
      <c r="B193"/>
      <c r="C193"/>
      <c r="D193"/>
      <c r="E193"/>
    </row>
    <row r="194" spans="1:5" ht="17.25" customHeight="1" x14ac:dyDescent="0.2">
      <c r="A194"/>
      <c r="B194"/>
      <c r="C194"/>
      <c r="D194"/>
      <c r="E194"/>
    </row>
    <row r="195" spans="1:5" ht="17.25" customHeight="1" x14ac:dyDescent="0.2">
      <c r="A195"/>
      <c r="B195"/>
      <c r="C195"/>
      <c r="D195"/>
      <c r="E195"/>
    </row>
    <row r="196" spans="1:5" ht="17.25" customHeight="1" x14ac:dyDescent="0.2">
      <c r="A196"/>
      <c r="B196"/>
      <c r="C196"/>
      <c r="D196"/>
      <c r="E196"/>
    </row>
    <row r="197" spans="1:5" ht="17.25" customHeight="1" x14ac:dyDescent="0.2">
      <c r="A197"/>
      <c r="B197"/>
      <c r="C197"/>
      <c r="D197"/>
      <c r="E197"/>
    </row>
    <row r="198" spans="1:5" ht="17.25" customHeight="1" x14ac:dyDescent="0.2">
      <c r="A198"/>
      <c r="B198"/>
      <c r="C198"/>
      <c r="D198"/>
      <c r="E198"/>
    </row>
    <row r="199" spans="1:5" ht="17.25" customHeight="1" x14ac:dyDescent="0.2">
      <c r="A199"/>
      <c r="B199"/>
      <c r="C199"/>
      <c r="D199"/>
      <c r="E199"/>
    </row>
    <row r="200" spans="1:5" ht="17.25" customHeight="1" x14ac:dyDescent="0.2">
      <c r="A200"/>
      <c r="B200"/>
      <c r="C200"/>
      <c r="D200"/>
      <c r="E200"/>
    </row>
    <row r="201" spans="1:5" ht="17.25" customHeight="1" x14ac:dyDescent="0.2">
      <c r="A201"/>
      <c r="B201"/>
      <c r="C201"/>
      <c r="D201"/>
      <c r="E201"/>
    </row>
    <row r="202" spans="1:5" ht="17.25" customHeight="1" x14ac:dyDescent="0.2">
      <c r="A202"/>
      <c r="B202"/>
      <c r="C202"/>
      <c r="D202"/>
      <c r="E202"/>
    </row>
    <row r="203" spans="1:5" ht="17.25" customHeight="1" x14ac:dyDescent="0.2">
      <c r="A203"/>
      <c r="B203"/>
      <c r="C203"/>
      <c r="D203"/>
      <c r="E203"/>
    </row>
    <row r="204" spans="1:5" ht="17.25" customHeight="1" x14ac:dyDescent="0.2">
      <c r="A204"/>
      <c r="B204"/>
      <c r="C204"/>
      <c r="D204"/>
      <c r="E204"/>
    </row>
    <row r="205" spans="1:5" ht="17.25" customHeight="1" x14ac:dyDescent="0.2">
      <c r="A205"/>
      <c r="B205"/>
      <c r="C205"/>
      <c r="D205"/>
      <c r="E205"/>
    </row>
    <row r="206" spans="1:5" ht="17.25" customHeight="1" x14ac:dyDescent="0.2">
      <c r="A206"/>
      <c r="B206"/>
      <c r="C206"/>
      <c r="D206"/>
      <c r="E206"/>
    </row>
    <row r="207" spans="1:5" ht="17.25" customHeight="1" x14ac:dyDescent="0.2">
      <c r="A207"/>
      <c r="B207"/>
      <c r="C207"/>
      <c r="D207"/>
      <c r="E207"/>
    </row>
    <row r="208" spans="1:5" ht="17.25" customHeight="1" x14ac:dyDescent="0.2">
      <c r="A208"/>
      <c r="B208"/>
      <c r="C208"/>
      <c r="D208"/>
      <c r="E208"/>
    </row>
    <row r="209" spans="1:5" ht="17.25" customHeight="1" x14ac:dyDescent="0.2">
      <c r="A209"/>
      <c r="B209"/>
      <c r="C209"/>
      <c r="D209"/>
      <c r="E209"/>
    </row>
    <row r="210" spans="1:5" ht="17.25" customHeight="1" x14ac:dyDescent="0.2">
      <c r="A210"/>
      <c r="B210"/>
      <c r="C210"/>
      <c r="D210"/>
      <c r="E210"/>
    </row>
    <row r="211" spans="1:5" ht="17.25" customHeight="1" x14ac:dyDescent="0.2">
      <c r="A211"/>
      <c r="B211"/>
      <c r="C211"/>
      <c r="D211"/>
      <c r="E211"/>
    </row>
    <row r="212" spans="1:5" ht="17.25" customHeight="1" x14ac:dyDescent="0.2">
      <c r="A212"/>
      <c r="B212"/>
      <c r="C212"/>
      <c r="D212"/>
      <c r="E212"/>
    </row>
    <row r="213" spans="1:5" ht="17.25" customHeight="1" x14ac:dyDescent="0.2">
      <c r="A213"/>
      <c r="B213"/>
      <c r="C213"/>
      <c r="D213"/>
      <c r="E213"/>
    </row>
    <row r="214" spans="1:5" ht="17.25" customHeight="1" x14ac:dyDescent="0.2">
      <c r="A214"/>
      <c r="B214"/>
      <c r="C214"/>
      <c r="D214"/>
      <c r="E214"/>
    </row>
    <row r="215" spans="1:5" ht="17.25" customHeight="1" x14ac:dyDescent="0.2">
      <c r="A215"/>
      <c r="B215"/>
      <c r="C215"/>
      <c r="D215"/>
      <c r="E215"/>
    </row>
    <row r="216" spans="1:5" ht="17.25" customHeight="1" x14ac:dyDescent="0.2">
      <c r="A216"/>
      <c r="B216"/>
      <c r="C216"/>
      <c r="D216"/>
      <c r="E216"/>
    </row>
    <row r="217" spans="1:5" ht="17.25" customHeight="1" x14ac:dyDescent="0.2">
      <c r="A217"/>
      <c r="B217"/>
      <c r="C217"/>
      <c r="D217"/>
      <c r="E217"/>
    </row>
    <row r="218" spans="1:5" ht="17.25" customHeight="1" x14ac:dyDescent="0.2">
      <c r="A218"/>
      <c r="B218"/>
      <c r="C218"/>
      <c r="D218"/>
      <c r="E218"/>
    </row>
    <row r="219" spans="1:5" ht="17.25" customHeight="1" x14ac:dyDescent="0.2">
      <c r="A219"/>
      <c r="B219"/>
      <c r="C219"/>
      <c r="D219"/>
      <c r="E219"/>
    </row>
    <row r="220" spans="1:5" ht="17.25" customHeight="1" x14ac:dyDescent="0.2">
      <c r="A220"/>
      <c r="B220"/>
      <c r="C220"/>
      <c r="D220"/>
      <c r="E220"/>
    </row>
    <row r="221" spans="1:5" ht="17.25" customHeight="1" x14ac:dyDescent="0.2">
      <c r="A221"/>
      <c r="B221"/>
      <c r="C221"/>
      <c r="D221"/>
      <c r="E221"/>
    </row>
    <row r="222" spans="1:5" ht="17.25" customHeight="1" x14ac:dyDescent="0.2">
      <c r="A222"/>
      <c r="B222"/>
      <c r="C222"/>
      <c r="D222"/>
      <c r="E222"/>
    </row>
    <row r="223" spans="1:5" ht="17.25" customHeight="1" x14ac:dyDescent="0.2">
      <c r="A223"/>
      <c r="B223"/>
      <c r="C223"/>
      <c r="D223"/>
      <c r="E223"/>
    </row>
    <row r="224" spans="1:5" ht="17.25" customHeight="1" x14ac:dyDescent="0.2">
      <c r="A224"/>
      <c r="B224"/>
      <c r="C224"/>
      <c r="D224"/>
      <c r="E224"/>
    </row>
    <row r="225" spans="1:5" ht="17.25" customHeight="1" x14ac:dyDescent="0.2">
      <c r="A225"/>
      <c r="B225"/>
      <c r="C225"/>
      <c r="D225"/>
      <c r="E225"/>
    </row>
    <row r="226" spans="1:5" ht="17.25" customHeight="1" x14ac:dyDescent="0.2">
      <c r="A226"/>
      <c r="B226"/>
      <c r="C226"/>
      <c r="D226"/>
      <c r="E226"/>
    </row>
    <row r="227" spans="1:5" ht="17.25" customHeight="1" x14ac:dyDescent="0.2">
      <c r="A227"/>
      <c r="B227"/>
      <c r="C227"/>
      <c r="D227"/>
      <c r="E227"/>
    </row>
    <row r="228" spans="1:5" ht="17.25" customHeight="1" x14ac:dyDescent="0.2">
      <c r="A228"/>
      <c r="B228"/>
      <c r="C228"/>
      <c r="D228"/>
      <c r="E228"/>
    </row>
    <row r="229" spans="1:5" ht="17.25" customHeight="1" x14ac:dyDescent="0.2">
      <c r="A229"/>
      <c r="B229"/>
      <c r="C229"/>
      <c r="D229"/>
      <c r="E229"/>
    </row>
    <row r="230" spans="1:5" ht="17.25" customHeight="1" x14ac:dyDescent="0.2">
      <c r="A230"/>
      <c r="B230"/>
      <c r="C230"/>
      <c r="D230"/>
      <c r="E230"/>
    </row>
    <row r="231" spans="1:5" ht="17.25" customHeight="1" x14ac:dyDescent="0.2">
      <c r="A231"/>
      <c r="B231"/>
      <c r="C231"/>
      <c r="D231"/>
      <c r="E231"/>
    </row>
    <row r="232" spans="1:5" ht="17.25" customHeight="1" x14ac:dyDescent="0.2">
      <c r="A232"/>
      <c r="B232"/>
      <c r="C232"/>
      <c r="D232"/>
      <c r="E232"/>
    </row>
    <row r="233" spans="1:5" ht="17.25" customHeight="1" x14ac:dyDescent="0.2">
      <c r="A233"/>
      <c r="B233"/>
      <c r="C233"/>
      <c r="D233"/>
      <c r="E233"/>
    </row>
    <row r="234" spans="1:5" ht="17.25" customHeight="1" x14ac:dyDescent="0.2">
      <c r="A234"/>
      <c r="B234"/>
      <c r="C234"/>
      <c r="D234"/>
      <c r="E234"/>
    </row>
    <row r="235" spans="1:5" ht="17.25" customHeight="1" x14ac:dyDescent="0.2">
      <c r="A235"/>
      <c r="B235"/>
      <c r="C235"/>
      <c r="D235"/>
      <c r="E235"/>
    </row>
    <row r="236" spans="1:5" ht="17.25" customHeight="1" x14ac:dyDescent="0.2">
      <c r="A236"/>
      <c r="B236"/>
      <c r="C236"/>
      <c r="D236"/>
      <c r="E236"/>
    </row>
    <row r="237" spans="1:5" ht="17.25" customHeight="1" x14ac:dyDescent="0.2">
      <c r="A237"/>
      <c r="B237"/>
      <c r="C237"/>
      <c r="D237"/>
      <c r="E237"/>
    </row>
    <row r="238" spans="1:5" ht="17.25" customHeight="1" x14ac:dyDescent="0.2">
      <c r="A238"/>
      <c r="B238"/>
      <c r="C238"/>
      <c r="D238"/>
      <c r="E238"/>
    </row>
    <row r="239" spans="1:5" ht="17.25" customHeight="1" x14ac:dyDescent="0.2">
      <c r="A239"/>
      <c r="B239"/>
      <c r="C239"/>
      <c r="D239"/>
      <c r="E239"/>
    </row>
    <row r="240" spans="1:5" ht="17.25" customHeight="1" x14ac:dyDescent="0.2">
      <c r="A240"/>
      <c r="B240"/>
      <c r="C240"/>
      <c r="D240"/>
      <c r="E240"/>
    </row>
    <row r="241" spans="1:5" ht="17.25" customHeight="1" x14ac:dyDescent="0.2">
      <c r="A241"/>
      <c r="B241"/>
      <c r="C241"/>
      <c r="D241"/>
      <c r="E241"/>
    </row>
    <row r="242" spans="1:5" ht="17.25" customHeight="1" x14ac:dyDescent="0.2">
      <c r="A242"/>
      <c r="B242"/>
      <c r="C242"/>
      <c r="D242"/>
      <c r="E242"/>
    </row>
    <row r="243" spans="1:5" ht="17.25" customHeight="1" x14ac:dyDescent="0.2">
      <c r="A243"/>
      <c r="B243"/>
      <c r="C243"/>
      <c r="D243"/>
      <c r="E243"/>
    </row>
    <row r="244" spans="1:5" ht="17.25" customHeight="1" x14ac:dyDescent="0.2">
      <c r="A244"/>
      <c r="B244"/>
      <c r="C244"/>
      <c r="D244"/>
      <c r="E244"/>
    </row>
    <row r="245" spans="1:5" ht="17.25" customHeight="1" x14ac:dyDescent="0.2">
      <c r="A245"/>
      <c r="B245"/>
      <c r="C245"/>
      <c r="D245"/>
      <c r="E245"/>
    </row>
    <row r="246" spans="1:5" ht="17.25" customHeight="1" x14ac:dyDescent="0.2">
      <c r="A246"/>
      <c r="B246"/>
      <c r="C246"/>
      <c r="D246"/>
      <c r="E246"/>
    </row>
    <row r="247" spans="1:5" ht="17.25" customHeight="1" x14ac:dyDescent="0.2">
      <c r="A247"/>
      <c r="B247"/>
      <c r="C247"/>
      <c r="D247"/>
      <c r="E247"/>
    </row>
    <row r="248" spans="1:5" ht="17.25" customHeight="1" x14ac:dyDescent="0.2">
      <c r="A248"/>
      <c r="B248"/>
      <c r="C248"/>
      <c r="D248"/>
      <c r="E248"/>
    </row>
    <row r="249" spans="1:5" ht="17.25" customHeight="1" x14ac:dyDescent="0.2">
      <c r="A249"/>
      <c r="B249"/>
      <c r="C249"/>
      <c r="D249"/>
      <c r="E249"/>
    </row>
    <row r="250" spans="1:5" ht="17.25" customHeight="1" x14ac:dyDescent="0.2">
      <c r="A250"/>
      <c r="B250"/>
      <c r="C250"/>
      <c r="D250"/>
      <c r="E250"/>
    </row>
    <row r="251" spans="1:5" ht="17.25" customHeight="1" x14ac:dyDescent="0.2">
      <c r="A251"/>
      <c r="B251"/>
      <c r="C251"/>
      <c r="D251"/>
      <c r="E251"/>
    </row>
    <row r="252" spans="1:5" ht="17.25" customHeight="1" x14ac:dyDescent="0.2">
      <c r="A252"/>
      <c r="B252"/>
      <c r="C252"/>
      <c r="D252"/>
      <c r="E252"/>
    </row>
    <row r="253" spans="1:5" ht="17.25" customHeight="1" x14ac:dyDescent="0.2">
      <c r="A253"/>
      <c r="B253"/>
      <c r="C253"/>
      <c r="D253"/>
      <c r="E253"/>
    </row>
    <row r="254" spans="1:5" ht="17.25" customHeight="1" x14ac:dyDescent="0.2">
      <c r="A254"/>
      <c r="B254"/>
      <c r="C254"/>
      <c r="D254"/>
      <c r="E254"/>
    </row>
    <row r="255" spans="1:5" ht="17.25" customHeight="1" x14ac:dyDescent="0.2">
      <c r="A255"/>
      <c r="B255"/>
      <c r="C255"/>
      <c r="D255"/>
      <c r="E255"/>
    </row>
    <row r="256" spans="1:5" ht="17.25" customHeight="1" x14ac:dyDescent="0.2">
      <c r="A256"/>
      <c r="B256"/>
      <c r="C256"/>
      <c r="D256"/>
      <c r="E256"/>
    </row>
    <row r="257" spans="1:5" ht="17.25" customHeight="1" x14ac:dyDescent="0.2">
      <c r="A257"/>
      <c r="B257"/>
      <c r="C257"/>
      <c r="D257"/>
      <c r="E257"/>
    </row>
    <row r="258" spans="1:5" ht="17.25" customHeight="1" x14ac:dyDescent="0.2">
      <c r="A258"/>
      <c r="B258"/>
      <c r="C258"/>
      <c r="D258"/>
      <c r="E258"/>
    </row>
    <row r="259" spans="1:5" ht="17.25" customHeight="1" x14ac:dyDescent="0.2">
      <c r="A259"/>
      <c r="B259"/>
      <c r="C259"/>
      <c r="D259"/>
      <c r="E259"/>
    </row>
    <row r="260" spans="1:5" ht="17.25" customHeight="1" x14ac:dyDescent="0.2">
      <c r="A260"/>
      <c r="B260"/>
      <c r="C260"/>
      <c r="D260"/>
      <c r="E260"/>
    </row>
    <row r="261" spans="1:5" ht="17.25" customHeight="1" x14ac:dyDescent="0.2">
      <c r="A261"/>
      <c r="B261"/>
      <c r="C261"/>
      <c r="D261"/>
      <c r="E261"/>
    </row>
    <row r="262" spans="1:5" ht="17.25" customHeight="1" x14ac:dyDescent="0.2">
      <c r="A262"/>
      <c r="B262"/>
      <c r="C262"/>
      <c r="D262"/>
      <c r="E262"/>
    </row>
    <row r="263" spans="1:5" ht="17.25" customHeight="1" x14ac:dyDescent="0.2">
      <c r="A263"/>
      <c r="B263"/>
      <c r="C263"/>
      <c r="D263"/>
      <c r="E263"/>
    </row>
    <row r="264" spans="1:5" ht="17.25" customHeight="1" x14ac:dyDescent="0.2">
      <c r="A264"/>
      <c r="B264"/>
      <c r="C264"/>
      <c r="D264"/>
      <c r="E264"/>
    </row>
    <row r="265" spans="1:5" ht="17.25" customHeight="1" x14ac:dyDescent="0.2">
      <c r="A265"/>
      <c r="B265"/>
      <c r="C265"/>
      <c r="D265"/>
      <c r="E265"/>
    </row>
    <row r="266" spans="1:5" ht="17.25" customHeight="1" x14ac:dyDescent="0.2">
      <c r="A266"/>
      <c r="B266"/>
      <c r="C266"/>
      <c r="D266"/>
      <c r="E266"/>
    </row>
    <row r="267" spans="1:5" ht="17.25" customHeight="1" x14ac:dyDescent="0.2">
      <c r="A267"/>
      <c r="B267"/>
      <c r="C267"/>
      <c r="D267"/>
      <c r="E267"/>
    </row>
    <row r="268" spans="1:5" ht="17.25" customHeight="1" x14ac:dyDescent="0.2">
      <c r="A268"/>
      <c r="B268"/>
      <c r="C268"/>
      <c r="D268"/>
      <c r="E268"/>
    </row>
    <row r="269" spans="1:5" ht="17.25" customHeight="1" x14ac:dyDescent="0.2">
      <c r="A269"/>
      <c r="B269"/>
      <c r="C269"/>
      <c r="D269"/>
      <c r="E269"/>
    </row>
    <row r="270" spans="1:5" ht="17.25" customHeight="1" x14ac:dyDescent="0.2">
      <c r="A270"/>
      <c r="B270"/>
      <c r="C270"/>
      <c r="D270"/>
      <c r="E270"/>
    </row>
    <row r="271" spans="1:5" ht="17.25" customHeight="1" x14ac:dyDescent="0.2">
      <c r="A271"/>
      <c r="B271"/>
      <c r="C271"/>
      <c r="D271"/>
      <c r="E271"/>
    </row>
    <row r="272" spans="1:5" ht="17.25" customHeight="1" x14ac:dyDescent="0.2">
      <c r="A272"/>
      <c r="B272"/>
      <c r="C272"/>
      <c r="D272"/>
      <c r="E272"/>
    </row>
    <row r="273" spans="1:5" ht="17.25" customHeight="1" x14ac:dyDescent="0.2">
      <c r="A273"/>
      <c r="B273"/>
      <c r="C273"/>
      <c r="D273"/>
      <c r="E273"/>
    </row>
    <row r="274" spans="1:5" ht="17.25" customHeight="1" x14ac:dyDescent="0.2">
      <c r="A274"/>
      <c r="B274"/>
      <c r="C274"/>
      <c r="D274"/>
      <c r="E274"/>
    </row>
    <row r="275" spans="1:5" ht="17.25" customHeight="1" x14ac:dyDescent="0.2">
      <c r="A275"/>
      <c r="B275"/>
      <c r="C275"/>
      <c r="D275"/>
      <c r="E275"/>
    </row>
    <row r="276" spans="1:5" ht="17.25" customHeight="1" x14ac:dyDescent="0.2">
      <c r="A276"/>
      <c r="B276"/>
      <c r="C276"/>
      <c r="D276"/>
      <c r="E276"/>
    </row>
    <row r="277" spans="1:5" ht="17.25" customHeight="1" x14ac:dyDescent="0.2">
      <c r="A277"/>
      <c r="B277"/>
      <c r="C277"/>
      <c r="D277"/>
      <c r="E277"/>
    </row>
    <row r="278" spans="1:5" ht="17.25" customHeight="1" x14ac:dyDescent="0.2">
      <c r="A278"/>
      <c r="B278"/>
      <c r="C278"/>
      <c r="D278"/>
      <c r="E278"/>
    </row>
    <row r="279" spans="1:5" ht="17.25" customHeight="1" x14ac:dyDescent="0.2">
      <c r="A279"/>
      <c r="B279"/>
      <c r="C279"/>
      <c r="D279"/>
      <c r="E279"/>
    </row>
    <row r="280" spans="1:5" ht="17.25" customHeight="1" x14ac:dyDescent="0.2">
      <c r="A280"/>
      <c r="B280"/>
      <c r="C280"/>
      <c r="D280"/>
      <c r="E280"/>
    </row>
    <row r="281" spans="1:5" ht="17.25" customHeight="1" x14ac:dyDescent="0.2">
      <c r="A281"/>
      <c r="B281"/>
      <c r="C281"/>
      <c r="D281"/>
      <c r="E281"/>
    </row>
    <row r="282" spans="1:5" ht="17.25" customHeight="1" x14ac:dyDescent="0.2">
      <c r="A282"/>
      <c r="B282"/>
      <c r="C282"/>
      <c r="D282"/>
      <c r="E282"/>
    </row>
    <row r="283" spans="1:5" ht="17.25" customHeight="1" x14ac:dyDescent="0.2">
      <c r="A283"/>
      <c r="B283"/>
      <c r="C283"/>
      <c r="D283"/>
      <c r="E283"/>
    </row>
    <row r="284" spans="1:5" ht="17.25" customHeight="1" x14ac:dyDescent="0.2">
      <c r="A284"/>
      <c r="B284"/>
      <c r="C284"/>
      <c r="D284"/>
      <c r="E284"/>
    </row>
    <row r="285" spans="1:5" ht="17.25" customHeight="1" x14ac:dyDescent="0.2">
      <c r="A285"/>
      <c r="B285"/>
      <c r="C285"/>
      <c r="D285"/>
      <c r="E285"/>
    </row>
    <row r="286" spans="1:5" ht="17.25" customHeight="1" x14ac:dyDescent="0.2">
      <c r="A286"/>
      <c r="B286"/>
      <c r="C286"/>
      <c r="D286"/>
      <c r="E286"/>
    </row>
    <row r="287" spans="1:5" ht="17.25" customHeight="1" x14ac:dyDescent="0.2">
      <c r="A287"/>
      <c r="B287"/>
      <c r="C287"/>
      <c r="D287"/>
      <c r="E287"/>
    </row>
    <row r="288" spans="1:5" ht="17.25" customHeight="1" x14ac:dyDescent="0.2">
      <c r="A288"/>
      <c r="B288"/>
      <c r="C288"/>
      <c r="D288"/>
      <c r="E288"/>
    </row>
    <row r="289" spans="1:5" ht="17.25" customHeight="1" x14ac:dyDescent="0.2">
      <c r="A289"/>
      <c r="B289"/>
      <c r="C289"/>
      <c r="D289"/>
      <c r="E289"/>
    </row>
    <row r="290" spans="1:5" ht="17.25" customHeight="1" x14ac:dyDescent="0.2">
      <c r="A290"/>
      <c r="B290"/>
      <c r="C290"/>
      <c r="D290"/>
      <c r="E290"/>
    </row>
    <row r="291" spans="1:5" ht="17.25" customHeight="1" x14ac:dyDescent="0.2">
      <c r="A291"/>
      <c r="B291"/>
      <c r="C291"/>
      <c r="D291"/>
      <c r="E291"/>
    </row>
    <row r="292" spans="1:5" ht="17.25" customHeight="1" x14ac:dyDescent="0.2">
      <c r="A292"/>
      <c r="B292"/>
      <c r="C292"/>
      <c r="D292"/>
      <c r="E292"/>
    </row>
    <row r="293" spans="1:5" ht="17.25" customHeight="1" x14ac:dyDescent="0.2">
      <c r="A293"/>
      <c r="B293"/>
      <c r="C293"/>
      <c r="D293"/>
      <c r="E293"/>
    </row>
    <row r="294" spans="1:5" ht="17.25" customHeight="1" x14ac:dyDescent="0.2">
      <c r="A294"/>
      <c r="B294"/>
      <c r="C294"/>
      <c r="D294"/>
      <c r="E294"/>
    </row>
    <row r="295" spans="1:5" ht="17.25" customHeight="1" x14ac:dyDescent="0.2">
      <c r="A295"/>
      <c r="B295"/>
      <c r="C295"/>
      <c r="D295"/>
      <c r="E295"/>
    </row>
    <row r="296" spans="1:5" ht="17.25" customHeight="1" x14ac:dyDescent="0.2">
      <c r="A296"/>
      <c r="B296"/>
      <c r="C296"/>
      <c r="D296"/>
      <c r="E296"/>
    </row>
    <row r="297" spans="1:5" ht="17.25" customHeight="1" x14ac:dyDescent="0.2">
      <c r="A297"/>
      <c r="B297"/>
      <c r="C297"/>
      <c r="D297"/>
      <c r="E297"/>
    </row>
    <row r="298" spans="1:5" ht="17.25" customHeight="1" x14ac:dyDescent="0.2">
      <c r="A298"/>
      <c r="B298"/>
      <c r="C298"/>
      <c r="D298"/>
      <c r="E298"/>
    </row>
    <row r="299" spans="1:5" ht="17.25" customHeight="1" x14ac:dyDescent="0.2">
      <c r="A299"/>
      <c r="B299"/>
      <c r="C299"/>
      <c r="D299"/>
      <c r="E299"/>
    </row>
    <row r="300" spans="1:5" ht="17.25" customHeight="1" x14ac:dyDescent="0.2">
      <c r="A300"/>
      <c r="B300"/>
      <c r="C300"/>
      <c r="D300"/>
      <c r="E300"/>
    </row>
    <row r="301" spans="1:5" ht="17.25" customHeight="1" x14ac:dyDescent="0.2">
      <c r="A301"/>
      <c r="B301"/>
      <c r="C301"/>
      <c r="D301"/>
      <c r="E301"/>
    </row>
    <row r="302" spans="1:5" ht="17.25" customHeight="1" x14ac:dyDescent="0.2">
      <c r="A302"/>
      <c r="B302"/>
      <c r="C302"/>
      <c r="D302"/>
      <c r="E302"/>
    </row>
    <row r="303" spans="1:5" ht="17.25" customHeight="1" x14ac:dyDescent="0.2">
      <c r="A303"/>
      <c r="B303"/>
      <c r="C303"/>
      <c r="D303"/>
      <c r="E303"/>
    </row>
    <row r="304" spans="1:5" ht="17.25" customHeight="1" x14ac:dyDescent="0.2">
      <c r="A304"/>
      <c r="B304"/>
      <c r="C304"/>
      <c r="D304"/>
      <c r="E304"/>
    </row>
    <row r="305" spans="1:5" ht="17.25" customHeight="1" x14ac:dyDescent="0.2">
      <c r="A305"/>
      <c r="B305"/>
      <c r="C305"/>
      <c r="D305"/>
      <c r="E305"/>
    </row>
    <row r="306" spans="1:5" ht="17.25" customHeight="1" x14ac:dyDescent="0.2">
      <c r="A306"/>
      <c r="B306"/>
      <c r="C306"/>
      <c r="D306"/>
      <c r="E306"/>
    </row>
    <row r="307" spans="1:5" ht="17.25" customHeight="1" x14ac:dyDescent="0.2">
      <c r="A307"/>
      <c r="B307"/>
      <c r="C307"/>
      <c r="D307"/>
      <c r="E307"/>
    </row>
    <row r="308" spans="1:5" ht="17.25" customHeight="1" x14ac:dyDescent="0.2">
      <c r="A308"/>
      <c r="B308"/>
      <c r="C308"/>
      <c r="D308"/>
      <c r="E308"/>
    </row>
    <row r="309" spans="1:5" ht="17.25" customHeight="1" x14ac:dyDescent="0.2">
      <c r="A309"/>
      <c r="B309"/>
      <c r="C309"/>
      <c r="D309"/>
      <c r="E309"/>
    </row>
    <row r="310" spans="1:5" ht="17.25" customHeight="1" x14ac:dyDescent="0.2">
      <c r="A310"/>
      <c r="B310"/>
      <c r="C310"/>
      <c r="D310"/>
      <c r="E310"/>
    </row>
    <row r="311" spans="1:5" ht="17.25" customHeight="1" x14ac:dyDescent="0.2">
      <c r="A311"/>
      <c r="B311"/>
      <c r="C311"/>
      <c r="D311"/>
      <c r="E311"/>
    </row>
    <row r="312" spans="1:5" ht="17.25" customHeight="1" x14ac:dyDescent="0.2">
      <c r="A312"/>
      <c r="B312"/>
      <c r="C312"/>
      <c r="D312"/>
      <c r="E312"/>
    </row>
    <row r="313" spans="1:5" ht="17.25" customHeight="1" x14ac:dyDescent="0.2">
      <c r="A313"/>
      <c r="B313"/>
      <c r="C313"/>
      <c r="D313"/>
      <c r="E313"/>
    </row>
    <row r="314" spans="1:5" ht="17.25" customHeight="1" x14ac:dyDescent="0.2">
      <c r="A314"/>
      <c r="B314"/>
      <c r="C314"/>
      <c r="D314"/>
      <c r="E314"/>
    </row>
    <row r="315" spans="1:5" ht="17.25" customHeight="1" x14ac:dyDescent="0.2">
      <c r="A315"/>
      <c r="B315"/>
      <c r="C315"/>
      <c r="D315"/>
      <c r="E315"/>
    </row>
    <row r="316" spans="1:5" ht="17.25" customHeight="1" x14ac:dyDescent="0.2">
      <c r="A316"/>
      <c r="B316"/>
      <c r="C316"/>
      <c r="D316"/>
      <c r="E316"/>
    </row>
    <row r="317" spans="1:5" ht="17.25" customHeight="1" x14ac:dyDescent="0.2">
      <c r="A317"/>
      <c r="B317"/>
      <c r="C317"/>
      <c r="D317"/>
      <c r="E317"/>
    </row>
    <row r="318" spans="1:5" ht="17.25" customHeight="1" x14ac:dyDescent="0.2">
      <c r="A318"/>
      <c r="B318"/>
      <c r="C318"/>
      <c r="D318"/>
      <c r="E318"/>
    </row>
    <row r="319" spans="1:5" ht="17.25" customHeight="1" x14ac:dyDescent="0.2">
      <c r="A319"/>
      <c r="B319"/>
      <c r="C319"/>
      <c r="D319"/>
      <c r="E319"/>
    </row>
    <row r="320" spans="1:5" ht="17.25" customHeight="1" x14ac:dyDescent="0.2">
      <c r="A320"/>
      <c r="B320"/>
      <c r="C320"/>
      <c r="D320"/>
      <c r="E320"/>
    </row>
    <row r="321" spans="1:5" ht="17.25" customHeight="1" x14ac:dyDescent="0.2">
      <c r="A321"/>
      <c r="B321"/>
      <c r="C321"/>
      <c r="D321"/>
      <c r="E321"/>
    </row>
    <row r="322" spans="1:5" ht="17.25" customHeight="1" x14ac:dyDescent="0.2">
      <c r="A322"/>
      <c r="B322"/>
      <c r="C322"/>
      <c r="D322"/>
      <c r="E322"/>
    </row>
    <row r="323" spans="1:5" ht="17.25" customHeight="1" x14ac:dyDescent="0.2">
      <c r="A323"/>
      <c r="B323"/>
      <c r="C323"/>
      <c r="D323"/>
      <c r="E323"/>
    </row>
    <row r="324" spans="1:5" ht="17.25" customHeight="1" x14ac:dyDescent="0.2">
      <c r="A324"/>
      <c r="B324"/>
      <c r="C324"/>
      <c r="D324"/>
      <c r="E324"/>
    </row>
    <row r="325" spans="1:5" ht="17.25" customHeight="1" x14ac:dyDescent="0.2">
      <c r="A325"/>
      <c r="B325"/>
      <c r="C325"/>
      <c r="D325"/>
      <c r="E325"/>
    </row>
    <row r="326" spans="1:5" ht="17.25" customHeight="1" x14ac:dyDescent="0.2">
      <c r="A326"/>
      <c r="B326"/>
      <c r="C326"/>
      <c r="D326"/>
      <c r="E326"/>
    </row>
    <row r="327" spans="1:5" ht="17.25" customHeight="1" x14ac:dyDescent="0.2">
      <c r="A327"/>
      <c r="B327"/>
      <c r="C327"/>
      <c r="D327"/>
      <c r="E327"/>
    </row>
    <row r="328" spans="1:5" ht="17.25" customHeight="1" x14ac:dyDescent="0.2">
      <c r="A328"/>
      <c r="B328"/>
      <c r="C328"/>
      <c r="D328"/>
      <c r="E328"/>
    </row>
    <row r="329" spans="1:5" ht="17.25" customHeight="1" x14ac:dyDescent="0.2">
      <c r="A329"/>
      <c r="B329"/>
      <c r="C329"/>
      <c r="D329"/>
      <c r="E329"/>
    </row>
    <row r="330" spans="1:5" ht="17.25" customHeight="1" x14ac:dyDescent="0.2">
      <c r="A330"/>
      <c r="B330"/>
      <c r="C330"/>
      <c r="D330"/>
      <c r="E330"/>
    </row>
    <row r="331" spans="1:5" ht="17.25" customHeight="1" x14ac:dyDescent="0.2">
      <c r="A331"/>
      <c r="B331"/>
      <c r="C331"/>
      <c r="D331"/>
      <c r="E331"/>
    </row>
    <row r="332" spans="1:5" ht="17.25" customHeight="1" x14ac:dyDescent="0.2">
      <c r="A332"/>
      <c r="B332"/>
      <c r="C332"/>
      <c r="D332"/>
      <c r="E332"/>
    </row>
    <row r="333" spans="1:5" ht="17.25" customHeight="1" x14ac:dyDescent="0.2">
      <c r="A333"/>
      <c r="B333"/>
      <c r="C333"/>
      <c r="D333"/>
      <c r="E333"/>
    </row>
    <row r="334" spans="1:5" ht="17.25" customHeight="1" x14ac:dyDescent="0.2">
      <c r="A334"/>
      <c r="B334"/>
      <c r="C334"/>
      <c r="D334"/>
      <c r="E334"/>
    </row>
    <row r="335" spans="1:5" ht="17.25" customHeight="1" x14ac:dyDescent="0.2">
      <c r="A335"/>
      <c r="B335"/>
      <c r="C335"/>
      <c r="D335"/>
      <c r="E335"/>
    </row>
    <row r="336" spans="1:5" ht="17.25" customHeight="1" x14ac:dyDescent="0.2">
      <c r="A336"/>
      <c r="B336"/>
      <c r="C336"/>
      <c r="D336"/>
      <c r="E336"/>
    </row>
    <row r="337" spans="1:5" ht="17.25" customHeight="1" x14ac:dyDescent="0.2">
      <c r="A337"/>
      <c r="B337"/>
      <c r="C337"/>
      <c r="D337"/>
      <c r="E337"/>
    </row>
    <row r="338" spans="1:5" ht="17.25" customHeight="1" x14ac:dyDescent="0.2">
      <c r="A338"/>
      <c r="B338"/>
      <c r="C338"/>
      <c r="D338"/>
      <c r="E338"/>
    </row>
    <row r="339" spans="1:5" ht="17.25" customHeight="1" x14ac:dyDescent="0.2">
      <c r="A339"/>
      <c r="B339"/>
      <c r="C339"/>
      <c r="D339"/>
      <c r="E339"/>
    </row>
    <row r="340" spans="1:5" ht="17.25" customHeight="1" x14ac:dyDescent="0.2">
      <c r="A340"/>
      <c r="B340"/>
      <c r="C340"/>
      <c r="D340"/>
      <c r="E340"/>
    </row>
    <row r="341" spans="1:5" ht="17.25" customHeight="1" x14ac:dyDescent="0.2">
      <c r="A341"/>
      <c r="B341"/>
      <c r="C341"/>
      <c r="D341"/>
      <c r="E341"/>
    </row>
    <row r="342" spans="1:5" ht="17.25" customHeight="1" x14ac:dyDescent="0.2">
      <c r="A342"/>
      <c r="B342"/>
      <c r="C342"/>
      <c r="D342"/>
      <c r="E342"/>
    </row>
    <row r="343" spans="1:5" ht="17.25" customHeight="1" x14ac:dyDescent="0.2">
      <c r="A343"/>
      <c r="B343"/>
      <c r="C343"/>
      <c r="D343"/>
      <c r="E343"/>
    </row>
    <row r="344" spans="1:5" ht="17.25" customHeight="1" x14ac:dyDescent="0.2">
      <c r="A344"/>
      <c r="B344"/>
      <c r="C344"/>
      <c r="D344"/>
      <c r="E344"/>
    </row>
    <row r="345" spans="1:5" ht="17.25" customHeight="1" x14ac:dyDescent="0.2">
      <c r="A345"/>
      <c r="B345"/>
      <c r="C345"/>
      <c r="D345"/>
      <c r="E345"/>
    </row>
    <row r="346" spans="1:5" ht="17.25" customHeight="1" x14ac:dyDescent="0.2">
      <c r="A346"/>
      <c r="B346"/>
      <c r="C346"/>
      <c r="D346"/>
      <c r="E346"/>
    </row>
    <row r="347" spans="1:5" ht="17.25" customHeight="1" x14ac:dyDescent="0.2">
      <c r="A347"/>
      <c r="B347"/>
      <c r="C347"/>
      <c r="D347"/>
      <c r="E347"/>
    </row>
    <row r="348" spans="1:5" ht="17.25" customHeight="1" x14ac:dyDescent="0.2">
      <c r="A348"/>
      <c r="B348"/>
      <c r="C348"/>
      <c r="D348"/>
      <c r="E348"/>
    </row>
    <row r="349" spans="1:5" ht="17.25" customHeight="1" x14ac:dyDescent="0.2">
      <c r="A349"/>
      <c r="B349"/>
      <c r="C349"/>
      <c r="D349"/>
      <c r="E349"/>
    </row>
    <row r="350" spans="1:5" ht="17.25" customHeight="1" x14ac:dyDescent="0.2">
      <c r="A350"/>
      <c r="B350"/>
      <c r="C350"/>
      <c r="D350"/>
      <c r="E350"/>
    </row>
    <row r="351" spans="1:5" ht="17.25" customHeight="1" x14ac:dyDescent="0.2">
      <c r="A351"/>
      <c r="B351"/>
      <c r="C351"/>
      <c r="D351"/>
      <c r="E351"/>
    </row>
    <row r="352" spans="1:5" ht="17.25" customHeight="1" x14ac:dyDescent="0.2">
      <c r="A352"/>
      <c r="B352"/>
      <c r="C352"/>
      <c r="D352"/>
      <c r="E352"/>
    </row>
    <row r="353" spans="1:5" ht="17.25" customHeight="1" x14ac:dyDescent="0.2">
      <c r="A353"/>
      <c r="B353"/>
      <c r="C353"/>
      <c r="D353"/>
      <c r="E353"/>
    </row>
    <row r="354" spans="1:5" ht="17.25" customHeight="1" x14ac:dyDescent="0.2">
      <c r="A354"/>
      <c r="B354"/>
      <c r="C354"/>
      <c r="D354"/>
      <c r="E354"/>
    </row>
    <row r="355" spans="1:5" ht="17.25" customHeight="1" x14ac:dyDescent="0.2">
      <c r="A355"/>
      <c r="B355"/>
      <c r="C355"/>
      <c r="D355"/>
      <c r="E355"/>
    </row>
    <row r="356" spans="1:5" ht="17.25" customHeight="1" x14ac:dyDescent="0.2">
      <c r="A356"/>
      <c r="B356"/>
      <c r="C356"/>
      <c r="D356"/>
      <c r="E356"/>
    </row>
    <row r="357" spans="1:5" ht="17.25" customHeight="1" x14ac:dyDescent="0.2">
      <c r="A357"/>
      <c r="B357"/>
      <c r="C357"/>
      <c r="D357"/>
      <c r="E357"/>
    </row>
    <row r="358" spans="1:5" ht="17.25" customHeight="1" x14ac:dyDescent="0.2">
      <c r="A358"/>
      <c r="B358"/>
      <c r="C358"/>
      <c r="D358"/>
      <c r="E358"/>
    </row>
    <row r="359" spans="1:5" ht="17.25" customHeight="1" x14ac:dyDescent="0.2">
      <c r="A359"/>
      <c r="B359"/>
      <c r="C359"/>
      <c r="D359"/>
      <c r="E359"/>
    </row>
    <row r="360" spans="1:5" ht="17.25" customHeight="1" x14ac:dyDescent="0.2">
      <c r="A360"/>
      <c r="B360"/>
      <c r="C360"/>
      <c r="D360"/>
      <c r="E360"/>
    </row>
    <row r="361" spans="1:5" ht="17.25" customHeight="1" x14ac:dyDescent="0.2">
      <c r="A361"/>
      <c r="B361"/>
      <c r="C361"/>
      <c r="D361"/>
      <c r="E361"/>
    </row>
    <row r="362" spans="1:5" ht="17.25" customHeight="1" x14ac:dyDescent="0.2">
      <c r="A362"/>
      <c r="B362"/>
      <c r="C362"/>
      <c r="D362"/>
      <c r="E362"/>
    </row>
    <row r="363" spans="1:5" ht="17.25" customHeight="1" x14ac:dyDescent="0.2">
      <c r="A363"/>
      <c r="B363"/>
      <c r="C363"/>
      <c r="D363"/>
      <c r="E363"/>
    </row>
    <row r="364" spans="1:5" ht="17.25" customHeight="1" x14ac:dyDescent="0.2">
      <c r="A364"/>
      <c r="B364"/>
      <c r="C364"/>
      <c r="D364"/>
      <c r="E364"/>
    </row>
    <row r="365" spans="1:5" ht="17.25" customHeight="1" x14ac:dyDescent="0.2">
      <c r="A365"/>
      <c r="B365"/>
      <c r="C365"/>
      <c r="D365"/>
      <c r="E365"/>
    </row>
    <row r="366" spans="1:5" ht="17.25" customHeight="1" x14ac:dyDescent="0.2">
      <c r="A366"/>
      <c r="B366"/>
      <c r="C366"/>
      <c r="D366"/>
      <c r="E366"/>
    </row>
    <row r="367" spans="1:5" ht="17.25" customHeight="1" x14ac:dyDescent="0.2">
      <c r="A367"/>
      <c r="B367"/>
      <c r="C367"/>
      <c r="D367"/>
      <c r="E367"/>
    </row>
    <row r="368" spans="1:5" ht="17.25" customHeight="1" x14ac:dyDescent="0.2">
      <c r="A368"/>
      <c r="B368"/>
      <c r="C368"/>
      <c r="D368"/>
      <c r="E368"/>
    </row>
    <row r="369" spans="1:5" ht="17.25" customHeight="1" x14ac:dyDescent="0.2">
      <c r="A369"/>
      <c r="B369"/>
      <c r="C369"/>
      <c r="D369"/>
      <c r="E369"/>
    </row>
    <row r="370" spans="1:5" ht="17.25" customHeight="1" x14ac:dyDescent="0.2">
      <c r="A370"/>
      <c r="B370"/>
      <c r="C370"/>
      <c r="D370"/>
      <c r="E370"/>
    </row>
    <row r="371" spans="1:5" ht="17.25" customHeight="1" x14ac:dyDescent="0.2">
      <c r="A371"/>
      <c r="B371"/>
      <c r="C371"/>
      <c r="D371"/>
      <c r="E371"/>
    </row>
    <row r="372" spans="1:5" ht="17.25" customHeight="1" x14ac:dyDescent="0.2">
      <c r="A372"/>
      <c r="B372"/>
      <c r="C372"/>
      <c r="D372"/>
      <c r="E372"/>
    </row>
    <row r="373" spans="1:5" ht="17.25" customHeight="1" x14ac:dyDescent="0.2">
      <c r="A373"/>
      <c r="B373"/>
      <c r="C373"/>
      <c r="D373"/>
      <c r="E373"/>
    </row>
    <row r="374" spans="1:5" ht="17.25" customHeight="1" x14ac:dyDescent="0.2">
      <c r="A374"/>
      <c r="B374"/>
      <c r="C374"/>
      <c r="D374"/>
      <c r="E374"/>
    </row>
    <row r="375" spans="1:5" ht="17.25" customHeight="1" x14ac:dyDescent="0.2">
      <c r="A375"/>
      <c r="B375"/>
      <c r="C375"/>
      <c r="D375"/>
      <c r="E375"/>
    </row>
    <row r="376" spans="1:5" ht="17.25" customHeight="1" x14ac:dyDescent="0.2">
      <c r="A376"/>
      <c r="B376"/>
      <c r="C376"/>
      <c r="D376"/>
      <c r="E376"/>
    </row>
    <row r="377" spans="1:5" ht="17.25" customHeight="1" x14ac:dyDescent="0.2">
      <c r="A377"/>
      <c r="B377"/>
      <c r="C377"/>
      <c r="D377"/>
      <c r="E377"/>
    </row>
    <row r="378" spans="1:5" ht="17.25" customHeight="1" x14ac:dyDescent="0.2">
      <c r="A378"/>
      <c r="B378"/>
      <c r="C378"/>
      <c r="D378"/>
      <c r="E378"/>
    </row>
    <row r="379" spans="1:5" ht="17.25" customHeight="1" x14ac:dyDescent="0.2">
      <c r="A379"/>
      <c r="B379"/>
      <c r="C379"/>
      <c r="D379"/>
      <c r="E379"/>
    </row>
    <row r="380" spans="1:5" ht="17.25" customHeight="1" x14ac:dyDescent="0.2">
      <c r="A380"/>
      <c r="B380"/>
      <c r="C380"/>
      <c r="D380"/>
      <c r="E380"/>
    </row>
    <row r="381" spans="1:5" ht="17.25" customHeight="1" x14ac:dyDescent="0.2">
      <c r="A381"/>
      <c r="B381"/>
      <c r="C381"/>
      <c r="D381"/>
      <c r="E381"/>
    </row>
    <row r="382" spans="1:5" ht="17.25" customHeight="1" x14ac:dyDescent="0.2">
      <c r="A382"/>
      <c r="B382"/>
      <c r="C382"/>
      <c r="D382"/>
      <c r="E382"/>
    </row>
    <row r="383" spans="1:5" ht="17.25" customHeight="1" x14ac:dyDescent="0.2">
      <c r="A383"/>
      <c r="B383"/>
      <c r="C383"/>
      <c r="D383"/>
      <c r="E383"/>
    </row>
    <row r="384" spans="1:5" ht="17.25" customHeight="1" x14ac:dyDescent="0.2">
      <c r="A384"/>
      <c r="B384"/>
      <c r="C384"/>
      <c r="D384"/>
      <c r="E384"/>
    </row>
    <row r="385" spans="1:5" ht="17.25" customHeight="1" x14ac:dyDescent="0.2">
      <c r="A385"/>
      <c r="B385"/>
      <c r="C385"/>
      <c r="D385"/>
      <c r="E385"/>
    </row>
    <row r="386" spans="1:5" ht="17.25" customHeight="1" x14ac:dyDescent="0.2">
      <c r="A386"/>
      <c r="B386"/>
      <c r="C386"/>
      <c r="D386"/>
      <c r="E386"/>
    </row>
    <row r="387" spans="1:5" ht="17.25" customHeight="1" x14ac:dyDescent="0.2">
      <c r="A387"/>
      <c r="B387"/>
      <c r="C387"/>
      <c r="D387"/>
      <c r="E387"/>
    </row>
    <row r="388" spans="1:5" ht="17.25" customHeight="1" x14ac:dyDescent="0.2">
      <c r="A388"/>
      <c r="B388"/>
      <c r="C388"/>
      <c r="D388"/>
      <c r="E388"/>
    </row>
    <row r="389" spans="1:5" ht="17.25" customHeight="1" x14ac:dyDescent="0.2">
      <c r="A389"/>
      <c r="B389"/>
      <c r="C389"/>
      <c r="D389"/>
      <c r="E389"/>
    </row>
    <row r="390" spans="1:5" ht="17.25" customHeight="1" x14ac:dyDescent="0.2">
      <c r="A390"/>
      <c r="B390"/>
      <c r="C390"/>
      <c r="D390"/>
      <c r="E390"/>
    </row>
    <row r="391" spans="1:5" ht="17.25" customHeight="1" x14ac:dyDescent="0.2">
      <c r="A391"/>
      <c r="B391"/>
      <c r="C391"/>
      <c r="D391"/>
      <c r="E391"/>
    </row>
    <row r="392" spans="1:5" ht="17.25" customHeight="1" x14ac:dyDescent="0.2">
      <c r="A392"/>
      <c r="B392"/>
      <c r="C392"/>
      <c r="D392"/>
      <c r="E392"/>
    </row>
    <row r="393" spans="1:5" ht="17.25" customHeight="1" x14ac:dyDescent="0.2">
      <c r="A393"/>
      <c r="B393"/>
      <c r="C393"/>
      <c r="D393"/>
      <c r="E393"/>
    </row>
    <row r="394" spans="1:5" ht="17.25" customHeight="1" x14ac:dyDescent="0.2">
      <c r="A394"/>
      <c r="B394"/>
      <c r="C394"/>
      <c r="D394"/>
      <c r="E394"/>
    </row>
    <row r="395" spans="1:5" ht="17.25" customHeight="1" x14ac:dyDescent="0.2">
      <c r="A395"/>
      <c r="B395"/>
      <c r="C395"/>
      <c r="D395"/>
      <c r="E395"/>
    </row>
    <row r="396" spans="1:5" ht="17.25" customHeight="1" x14ac:dyDescent="0.2">
      <c r="A396"/>
      <c r="B396"/>
      <c r="C396"/>
      <c r="D396"/>
      <c r="E396"/>
    </row>
    <row r="397" spans="1:5" ht="17.25" customHeight="1" x14ac:dyDescent="0.2">
      <c r="A397"/>
      <c r="B397"/>
      <c r="C397"/>
      <c r="D397"/>
      <c r="E397"/>
    </row>
    <row r="398" spans="1:5" ht="17.25" customHeight="1" x14ac:dyDescent="0.2">
      <c r="A398"/>
      <c r="B398"/>
      <c r="C398"/>
      <c r="D398"/>
      <c r="E398"/>
    </row>
    <row r="399" spans="1:5" ht="17.25" customHeight="1" x14ac:dyDescent="0.2">
      <c r="A399"/>
      <c r="B399"/>
      <c r="C399"/>
      <c r="D399"/>
      <c r="E399"/>
    </row>
    <row r="400" spans="1:5" ht="17.25" customHeight="1" x14ac:dyDescent="0.2">
      <c r="A400"/>
      <c r="B400"/>
      <c r="C400"/>
      <c r="D400"/>
      <c r="E400"/>
    </row>
    <row r="401" spans="1:5" ht="17.25" customHeight="1" x14ac:dyDescent="0.2">
      <c r="A401"/>
      <c r="B401"/>
      <c r="C401"/>
      <c r="D401"/>
      <c r="E401"/>
    </row>
    <row r="402" spans="1:5" ht="17.25" customHeight="1" x14ac:dyDescent="0.2">
      <c r="A402"/>
      <c r="B402"/>
      <c r="C402"/>
      <c r="D402"/>
      <c r="E402"/>
    </row>
    <row r="403" spans="1:5" ht="17.25" customHeight="1" x14ac:dyDescent="0.2">
      <c r="A403"/>
      <c r="B403"/>
      <c r="C403"/>
      <c r="D403"/>
      <c r="E403"/>
    </row>
    <row r="404" spans="1:5" ht="17.25" customHeight="1" x14ac:dyDescent="0.2">
      <c r="A404"/>
      <c r="B404"/>
      <c r="C404"/>
      <c r="D404"/>
      <c r="E404"/>
    </row>
    <row r="405" spans="1:5" ht="17.25" customHeight="1" x14ac:dyDescent="0.2">
      <c r="A405"/>
      <c r="B405"/>
      <c r="C405"/>
      <c r="D405"/>
      <c r="E405"/>
    </row>
    <row r="406" spans="1:5" ht="17.25" customHeight="1" x14ac:dyDescent="0.2">
      <c r="A406"/>
      <c r="B406"/>
      <c r="C406"/>
      <c r="D406"/>
      <c r="E406"/>
    </row>
    <row r="407" spans="1:5" ht="17.25" customHeight="1" x14ac:dyDescent="0.2">
      <c r="A407"/>
      <c r="B407"/>
      <c r="C407"/>
      <c r="D407"/>
      <c r="E407"/>
    </row>
    <row r="408" spans="1:5" ht="17.25" customHeight="1" x14ac:dyDescent="0.2">
      <c r="A408"/>
      <c r="B408"/>
      <c r="C408"/>
      <c r="D408"/>
      <c r="E408"/>
    </row>
    <row r="409" spans="1:5" ht="17.25" customHeight="1" x14ac:dyDescent="0.2">
      <c r="A409"/>
      <c r="B409"/>
      <c r="C409"/>
      <c r="D409"/>
      <c r="E409"/>
    </row>
    <row r="410" spans="1:5" ht="17.25" customHeight="1" x14ac:dyDescent="0.2">
      <c r="A410"/>
      <c r="B410"/>
      <c r="C410"/>
      <c r="D410"/>
      <c r="E410"/>
    </row>
    <row r="411" spans="1:5" ht="17.25" customHeight="1" x14ac:dyDescent="0.2">
      <c r="A411"/>
      <c r="B411"/>
      <c r="C411"/>
      <c r="D411"/>
      <c r="E411"/>
    </row>
    <row r="412" spans="1:5" ht="17.25" customHeight="1" x14ac:dyDescent="0.2">
      <c r="A412"/>
      <c r="B412"/>
      <c r="C412"/>
      <c r="D412"/>
      <c r="E412"/>
    </row>
    <row r="413" spans="1:5" ht="17.25" customHeight="1" x14ac:dyDescent="0.2">
      <c r="A413"/>
      <c r="B413"/>
      <c r="C413"/>
      <c r="D413"/>
      <c r="E413"/>
    </row>
    <row r="414" spans="1:5" ht="17.25" customHeight="1" x14ac:dyDescent="0.2">
      <c r="A414"/>
      <c r="B414"/>
      <c r="C414"/>
      <c r="D414"/>
      <c r="E414"/>
    </row>
    <row r="415" spans="1:5" ht="17.25" customHeight="1" x14ac:dyDescent="0.2">
      <c r="A415"/>
      <c r="B415"/>
      <c r="C415"/>
      <c r="D415"/>
      <c r="E415"/>
    </row>
    <row r="416" spans="1:5" ht="17.25" customHeight="1" x14ac:dyDescent="0.2">
      <c r="A416"/>
      <c r="B416"/>
      <c r="C416"/>
      <c r="D416"/>
      <c r="E416"/>
    </row>
    <row r="417" spans="1:5" ht="17.25" customHeight="1" x14ac:dyDescent="0.2">
      <c r="A417"/>
      <c r="B417"/>
      <c r="C417"/>
      <c r="D417"/>
      <c r="E417"/>
    </row>
    <row r="418" spans="1:5" ht="17.25" customHeight="1" x14ac:dyDescent="0.2">
      <c r="A418"/>
      <c r="B418"/>
      <c r="C418"/>
      <c r="D418"/>
      <c r="E418"/>
    </row>
    <row r="419" spans="1:5" ht="17.25" customHeight="1" x14ac:dyDescent="0.2">
      <c r="A419"/>
      <c r="B419"/>
      <c r="C419"/>
      <c r="D419"/>
      <c r="E419"/>
    </row>
    <row r="420" spans="1:5" ht="17.25" customHeight="1" x14ac:dyDescent="0.2">
      <c r="A420"/>
      <c r="B420"/>
      <c r="C420"/>
      <c r="D420"/>
      <c r="E420"/>
    </row>
    <row r="421" spans="1:5" ht="17.25" customHeight="1" x14ac:dyDescent="0.2">
      <c r="A421"/>
      <c r="B421"/>
      <c r="C421"/>
      <c r="D421"/>
      <c r="E421"/>
    </row>
    <row r="422" spans="1:5" ht="17.25" customHeight="1" x14ac:dyDescent="0.2">
      <c r="A422"/>
      <c r="B422"/>
      <c r="C422"/>
      <c r="D422"/>
      <c r="E422"/>
    </row>
    <row r="423" spans="1:5" ht="17.25" customHeight="1" x14ac:dyDescent="0.2">
      <c r="A423"/>
      <c r="B423"/>
      <c r="C423"/>
      <c r="D423"/>
      <c r="E423"/>
    </row>
    <row r="424" spans="1:5" ht="17.25" customHeight="1" x14ac:dyDescent="0.2">
      <c r="A424"/>
      <c r="B424"/>
      <c r="C424"/>
      <c r="D424"/>
      <c r="E424"/>
    </row>
    <row r="425" spans="1:5" ht="17.25" customHeight="1" x14ac:dyDescent="0.2">
      <c r="A425"/>
      <c r="B425"/>
      <c r="C425"/>
      <c r="D425"/>
      <c r="E425"/>
    </row>
    <row r="426" spans="1:5" ht="17.25" customHeight="1" x14ac:dyDescent="0.2">
      <c r="A426"/>
      <c r="B426"/>
      <c r="C426"/>
      <c r="D426"/>
      <c r="E426"/>
    </row>
    <row r="427" spans="1:5" ht="17.25" customHeight="1" x14ac:dyDescent="0.2">
      <c r="A427"/>
      <c r="B427"/>
      <c r="C427"/>
      <c r="D427"/>
      <c r="E427"/>
    </row>
    <row r="428" spans="1:5" ht="17.25" customHeight="1" x14ac:dyDescent="0.2">
      <c r="A428"/>
      <c r="B428"/>
      <c r="C428"/>
      <c r="D428"/>
      <c r="E428"/>
    </row>
    <row r="429" spans="1:5" ht="17.25" customHeight="1" x14ac:dyDescent="0.2">
      <c r="A429"/>
      <c r="B429"/>
      <c r="C429"/>
      <c r="D429"/>
      <c r="E429"/>
    </row>
    <row r="430" spans="1:5" ht="17.25" customHeight="1" x14ac:dyDescent="0.2">
      <c r="A430"/>
      <c r="B430"/>
      <c r="C430"/>
      <c r="D430"/>
      <c r="E430"/>
    </row>
    <row r="431" spans="1:5" ht="17.25" customHeight="1" x14ac:dyDescent="0.2">
      <c r="A431"/>
      <c r="B431"/>
      <c r="C431"/>
      <c r="D431"/>
      <c r="E431"/>
    </row>
    <row r="432" spans="1:5" ht="17.25" customHeight="1" x14ac:dyDescent="0.2">
      <c r="A432"/>
      <c r="B432"/>
      <c r="C432"/>
      <c r="D432"/>
      <c r="E432"/>
    </row>
    <row r="433" spans="1:5" ht="17.25" customHeight="1" x14ac:dyDescent="0.2">
      <c r="A433"/>
      <c r="B433"/>
      <c r="C433"/>
      <c r="D433"/>
      <c r="E433"/>
    </row>
    <row r="434" spans="1:5" ht="17.25" customHeight="1" x14ac:dyDescent="0.2">
      <c r="A434"/>
      <c r="B434"/>
      <c r="C434"/>
      <c r="D434"/>
      <c r="E434"/>
    </row>
    <row r="435" spans="1:5" ht="17.25" customHeight="1" x14ac:dyDescent="0.2">
      <c r="A435"/>
      <c r="B435"/>
      <c r="C435"/>
      <c r="D435"/>
      <c r="E435"/>
    </row>
    <row r="436" spans="1:5" ht="17.25" customHeight="1" x14ac:dyDescent="0.2">
      <c r="A436"/>
      <c r="B436"/>
      <c r="C436"/>
      <c r="D436"/>
      <c r="E436"/>
    </row>
    <row r="437" spans="1:5" ht="17.25" customHeight="1" x14ac:dyDescent="0.2">
      <c r="A437"/>
      <c r="B437"/>
      <c r="C437"/>
      <c r="D437"/>
      <c r="E437"/>
    </row>
    <row r="438" spans="1:5" ht="17.25" customHeight="1" x14ac:dyDescent="0.2">
      <c r="A438"/>
      <c r="B438"/>
      <c r="C438"/>
      <c r="D438"/>
      <c r="E438"/>
    </row>
    <row r="439" spans="1:5" ht="17.25" customHeight="1" x14ac:dyDescent="0.2">
      <c r="A439"/>
      <c r="B439"/>
      <c r="C439"/>
      <c r="D439"/>
      <c r="E439"/>
    </row>
    <row r="440" spans="1:5" ht="17.25" customHeight="1" x14ac:dyDescent="0.2">
      <c r="A440"/>
      <c r="B440"/>
      <c r="C440"/>
      <c r="D440"/>
      <c r="E440"/>
    </row>
    <row r="441" spans="1:5" ht="17.25" customHeight="1" x14ac:dyDescent="0.2">
      <c r="A441"/>
      <c r="B441"/>
      <c r="C441"/>
      <c r="D441"/>
      <c r="E441"/>
    </row>
    <row r="442" spans="1:5" ht="17.25" customHeight="1" x14ac:dyDescent="0.2">
      <c r="A442"/>
      <c r="B442"/>
      <c r="C442"/>
      <c r="D442"/>
      <c r="E442"/>
    </row>
    <row r="443" spans="1:5" ht="17.25" customHeight="1" x14ac:dyDescent="0.2">
      <c r="A443"/>
      <c r="B443"/>
      <c r="C443"/>
      <c r="D443"/>
      <c r="E443"/>
    </row>
    <row r="444" spans="1:5" ht="17.25" customHeight="1" x14ac:dyDescent="0.2">
      <c r="A444"/>
      <c r="B444"/>
      <c r="C444"/>
      <c r="D444"/>
      <c r="E444"/>
    </row>
    <row r="445" spans="1:5" ht="17.25" customHeight="1" x14ac:dyDescent="0.2">
      <c r="A445"/>
      <c r="B445"/>
      <c r="C445"/>
      <c r="D445"/>
      <c r="E445"/>
    </row>
    <row r="446" spans="1:5" ht="17.25" customHeight="1" x14ac:dyDescent="0.2">
      <c r="A446"/>
      <c r="B446"/>
      <c r="C446"/>
      <c r="D446"/>
      <c r="E446"/>
    </row>
    <row r="447" spans="1:5" ht="17.25" customHeight="1" x14ac:dyDescent="0.2">
      <c r="A447"/>
      <c r="B447"/>
      <c r="C447"/>
      <c r="D447"/>
      <c r="E447"/>
    </row>
    <row r="448" spans="1:5" ht="17.25" customHeight="1" x14ac:dyDescent="0.2">
      <c r="A448"/>
      <c r="B448"/>
      <c r="C448"/>
      <c r="D448"/>
      <c r="E448"/>
    </row>
    <row r="449" spans="1:5" ht="17.25" customHeight="1" x14ac:dyDescent="0.2">
      <c r="A449"/>
      <c r="B449"/>
      <c r="C449"/>
      <c r="D449"/>
      <c r="E449"/>
    </row>
    <row r="450" spans="1:5" ht="17.25" customHeight="1" x14ac:dyDescent="0.2">
      <c r="A450"/>
      <c r="B450"/>
      <c r="C450"/>
      <c r="D450"/>
      <c r="E450"/>
    </row>
    <row r="451" spans="1:5" ht="17.25" customHeight="1" x14ac:dyDescent="0.2">
      <c r="A451"/>
      <c r="B451"/>
      <c r="C451"/>
      <c r="D451"/>
      <c r="E451"/>
    </row>
    <row r="452" spans="1:5" ht="17.25" customHeight="1" x14ac:dyDescent="0.2">
      <c r="A452"/>
      <c r="B452"/>
      <c r="C452"/>
      <c r="D452"/>
      <c r="E452"/>
    </row>
    <row r="453" spans="1:5" ht="17.25" customHeight="1" x14ac:dyDescent="0.2">
      <c r="A453"/>
      <c r="B453"/>
      <c r="C453"/>
      <c r="D453"/>
      <c r="E453"/>
    </row>
    <row r="454" spans="1:5" ht="17.25" customHeight="1" x14ac:dyDescent="0.2">
      <c r="A454"/>
      <c r="B454"/>
      <c r="C454"/>
      <c r="D454"/>
      <c r="E454"/>
    </row>
    <row r="455" spans="1:5" ht="17.25" customHeight="1" x14ac:dyDescent="0.2">
      <c r="A455"/>
      <c r="B455"/>
      <c r="C455"/>
      <c r="D455"/>
      <c r="E455"/>
    </row>
    <row r="456" spans="1:5" ht="17.25" customHeight="1" x14ac:dyDescent="0.2">
      <c r="A456"/>
      <c r="B456"/>
      <c r="C456"/>
      <c r="D456"/>
      <c r="E456"/>
    </row>
    <row r="457" spans="1:5" ht="17.25" customHeight="1" x14ac:dyDescent="0.2">
      <c r="A457"/>
      <c r="B457"/>
      <c r="C457"/>
      <c r="D457"/>
      <c r="E457"/>
    </row>
    <row r="458" spans="1:5" ht="17.25" customHeight="1" x14ac:dyDescent="0.2">
      <c r="A458"/>
      <c r="B458"/>
      <c r="C458"/>
      <c r="D458"/>
      <c r="E458"/>
    </row>
    <row r="459" spans="1:5" ht="17.25" customHeight="1" x14ac:dyDescent="0.2">
      <c r="A459"/>
      <c r="B459"/>
      <c r="C459"/>
      <c r="D459"/>
      <c r="E459"/>
    </row>
    <row r="460" spans="1:5" ht="17.25" customHeight="1" x14ac:dyDescent="0.2">
      <c r="A460"/>
      <c r="B460"/>
      <c r="C460"/>
      <c r="D460"/>
      <c r="E460"/>
    </row>
    <row r="461" spans="1:5" ht="17.25" customHeight="1" x14ac:dyDescent="0.2">
      <c r="A461"/>
      <c r="B461"/>
      <c r="C461"/>
      <c r="D461"/>
      <c r="E461"/>
    </row>
    <row r="462" spans="1:5" ht="17.25" customHeight="1" x14ac:dyDescent="0.2">
      <c r="A462"/>
      <c r="B462"/>
      <c r="C462"/>
      <c r="D462"/>
      <c r="E462"/>
    </row>
    <row r="463" spans="1:5" ht="17.25" customHeight="1" x14ac:dyDescent="0.2">
      <c r="A463"/>
      <c r="B463"/>
      <c r="C463"/>
      <c r="D463"/>
      <c r="E463"/>
    </row>
    <row r="464" spans="1:5" ht="17.25" customHeight="1" x14ac:dyDescent="0.2">
      <c r="A464"/>
      <c r="B464"/>
      <c r="C464"/>
      <c r="D464"/>
      <c r="E464"/>
    </row>
    <row r="465" spans="1:5" ht="17.25" customHeight="1" x14ac:dyDescent="0.2">
      <c r="A465"/>
      <c r="B465"/>
      <c r="C465"/>
      <c r="D465"/>
      <c r="E465"/>
    </row>
    <row r="466" spans="1:5" ht="17.25" customHeight="1" x14ac:dyDescent="0.2">
      <c r="A466"/>
      <c r="B466"/>
      <c r="C466"/>
      <c r="D466"/>
      <c r="E466"/>
    </row>
    <row r="467" spans="1:5" ht="17.25" customHeight="1" x14ac:dyDescent="0.2">
      <c r="A467"/>
      <c r="B467"/>
      <c r="C467"/>
      <c r="D467"/>
      <c r="E467"/>
    </row>
    <row r="468" spans="1:5" ht="17.25" customHeight="1" x14ac:dyDescent="0.2">
      <c r="A468"/>
      <c r="B468"/>
      <c r="C468"/>
      <c r="D468"/>
      <c r="E468"/>
    </row>
    <row r="469" spans="1:5" ht="17.25" customHeight="1" x14ac:dyDescent="0.2">
      <c r="A469"/>
      <c r="B469"/>
      <c r="C469"/>
      <c r="D469"/>
      <c r="E469"/>
    </row>
    <row r="470" spans="1:5" ht="17.25" customHeight="1" x14ac:dyDescent="0.2">
      <c r="A470"/>
      <c r="B470"/>
      <c r="C470"/>
      <c r="D470"/>
      <c r="E470"/>
    </row>
    <row r="471" spans="1:5" ht="17.25" customHeight="1" x14ac:dyDescent="0.2">
      <c r="A471"/>
      <c r="B471"/>
      <c r="C471"/>
      <c r="D471"/>
      <c r="E471"/>
    </row>
    <row r="472" spans="1:5" ht="17.25" customHeight="1" x14ac:dyDescent="0.2">
      <c r="A472"/>
      <c r="B472"/>
      <c r="C472"/>
      <c r="D472"/>
      <c r="E472"/>
    </row>
    <row r="473" spans="1:5" ht="17.25" customHeight="1" x14ac:dyDescent="0.2">
      <c r="A473"/>
      <c r="B473"/>
      <c r="C473"/>
      <c r="D473"/>
      <c r="E473"/>
    </row>
    <row r="474" spans="1:5" ht="17.25" customHeight="1" x14ac:dyDescent="0.2">
      <c r="A474"/>
      <c r="B474"/>
      <c r="C474"/>
      <c r="D474"/>
      <c r="E474"/>
    </row>
    <row r="475" spans="1:5" ht="17.25" customHeight="1" x14ac:dyDescent="0.2">
      <c r="A475"/>
      <c r="B475"/>
      <c r="C475"/>
      <c r="D475"/>
      <c r="E475"/>
    </row>
    <row r="476" spans="1:5" ht="17.25" customHeight="1" x14ac:dyDescent="0.2">
      <c r="A476"/>
      <c r="B476"/>
      <c r="C476"/>
      <c r="D476"/>
      <c r="E476"/>
    </row>
    <row r="477" spans="1:5" ht="17.25" customHeight="1" x14ac:dyDescent="0.2">
      <c r="A477"/>
      <c r="B477"/>
      <c r="C477"/>
      <c r="D477"/>
      <c r="E477"/>
    </row>
    <row r="478" spans="1:5" ht="17.25" customHeight="1" x14ac:dyDescent="0.2">
      <c r="A478"/>
      <c r="B478"/>
      <c r="C478"/>
      <c r="D478"/>
      <c r="E478"/>
    </row>
    <row r="479" spans="1:5" ht="17.25" customHeight="1" x14ac:dyDescent="0.2">
      <c r="A479"/>
      <c r="B479"/>
      <c r="C479"/>
      <c r="D479"/>
      <c r="E479"/>
    </row>
    <row r="480" spans="1:5" ht="17.25" customHeight="1" x14ac:dyDescent="0.2">
      <c r="A480"/>
      <c r="B480"/>
      <c r="C480"/>
      <c r="D480"/>
      <c r="E480"/>
    </row>
    <row r="481" spans="1:5" ht="17.25" customHeight="1" x14ac:dyDescent="0.2">
      <c r="A481"/>
      <c r="B481"/>
      <c r="C481"/>
      <c r="D481"/>
      <c r="E481"/>
    </row>
    <row r="482" spans="1:5" ht="17.25" customHeight="1" x14ac:dyDescent="0.2">
      <c r="A482"/>
      <c r="B482"/>
      <c r="C482"/>
      <c r="D482"/>
      <c r="E482"/>
    </row>
    <row r="483" spans="1:5" ht="17.25" customHeight="1" x14ac:dyDescent="0.2">
      <c r="A483"/>
      <c r="B483"/>
      <c r="C483"/>
      <c r="D483"/>
      <c r="E483"/>
    </row>
    <row r="484" spans="1:5" ht="17.25" customHeight="1" x14ac:dyDescent="0.2">
      <c r="A484"/>
      <c r="B484"/>
      <c r="C484"/>
      <c r="D484"/>
      <c r="E484"/>
    </row>
    <row r="485" spans="1:5" ht="17.25" customHeight="1" x14ac:dyDescent="0.2">
      <c r="A485"/>
      <c r="B485"/>
      <c r="C485"/>
      <c r="D485"/>
      <c r="E485"/>
    </row>
    <row r="486" spans="1:5" ht="17.25" customHeight="1" x14ac:dyDescent="0.2">
      <c r="A486"/>
      <c r="B486"/>
      <c r="C486"/>
      <c r="D486"/>
      <c r="E486"/>
    </row>
    <row r="487" spans="1:5" ht="17.25" customHeight="1" x14ac:dyDescent="0.2">
      <c r="A487"/>
      <c r="B487"/>
      <c r="C487"/>
      <c r="D487"/>
      <c r="E487"/>
    </row>
    <row r="488" spans="1:5" ht="17.25" customHeight="1" x14ac:dyDescent="0.2">
      <c r="A488"/>
      <c r="B488"/>
      <c r="C488"/>
      <c r="D488"/>
      <c r="E488"/>
    </row>
    <row r="489" spans="1:5" ht="17.25" customHeight="1" x14ac:dyDescent="0.2">
      <c r="A489"/>
      <c r="B489"/>
      <c r="C489"/>
      <c r="D489"/>
      <c r="E489"/>
    </row>
    <row r="490" spans="1:5" ht="17.25" customHeight="1" x14ac:dyDescent="0.2">
      <c r="A490"/>
      <c r="B490"/>
      <c r="C490"/>
      <c r="D490"/>
      <c r="E490"/>
    </row>
    <row r="491" spans="1:5" ht="17.25" customHeight="1" x14ac:dyDescent="0.2">
      <c r="A491"/>
      <c r="B491"/>
      <c r="C491"/>
      <c r="D491"/>
      <c r="E491"/>
    </row>
    <row r="492" spans="1:5" ht="17.25" customHeight="1" x14ac:dyDescent="0.2">
      <c r="A492"/>
      <c r="B492"/>
      <c r="C492"/>
      <c r="D492"/>
      <c r="E492"/>
    </row>
    <row r="493" spans="1:5" ht="17.25" customHeight="1" x14ac:dyDescent="0.2">
      <c r="A493"/>
      <c r="B493"/>
      <c r="C493"/>
      <c r="D493"/>
      <c r="E493"/>
    </row>
    <row r="494" spans="1:5" ht="17.25" customHeight="1" x14ac:dyDescent="0.2">
      <c r="A494"/>
      <c r="B494"/>
      <c r="C494"/>
      <c r="D494"/>
      <c r="E494"/>
    </row>
    <row r="495" spans="1:5" ht="17.25" customHeight="1" x14ac:dyDescent="0.2">
      <c r="A495"/>
      <c r="B495"/>
      <c r="C495"/>
      <c r="D495"/>
      <c r="E495"/>
    </row>
    <row r="496" spans="1:5" ht="17.25" customHeight="1" x14ac:dyDescent="0.2">
      <c r="A496"/>
      <c r="B496"/>
      <c r="C496"/>
      <c r="D496"/>
      <c r="E496"/>
    </row>
    <row r="497" spans="1:5" ht="17.25" customHeight="1" x14ac:dyDescent="0.2">
      <c r="A497"/>
      <c r="B497"/>
      <c r="C497"/>
      <c r="D497"/>
      <c r="E497"/>
    </row>
    <row r="498" spans="1:5" ht="17.25" customHeight="1" x14ac:dyDescent="0.2">
      <c r="A498"/>
      <c r="B498"/>
      <c r="C498"/>
      <c r="D498"/>
      <c r="E498"/>
    </row>
    <row r="499" spans="1:5" ht="17.25" customHeight="1" x14ac:dyDescent="0.2">
      <c r="A499"/>
      <c r="B499"/>
      <c r="C499"/>
      <c r="D499"/>
      <c r="E499"/>
    </row>
    <row r="500" spans="1:5" ht="17.25" customHeight="1" x14ac:dyDescent="0.2">
      <c r="A500"/>
      <c r="B500"/>
      <c r="C500"/>
      <c r="D500"/>
      <c r="E500"/>
    </row>
    <row r="501" spans="1:5" ht="17.25" customHeight="1" x14ac:dyDescent="0.2">
      <c r="A501"/>
      <c r="B501"/>
      <c r="C501"/>
      <c r="D501"/>
      <c r="E501"/>
    </row>
    <row r="502" spans="1:5" ht="17.25" customHeight="1" x14ac:dyDescent="0.2">
      <c r="A502"/>
      <c r="B502"/>
      <c r="C502"/>
      <c r="D502"/>
      <c r="E502"/>
    </row>
    <row r="503" spans="1:5" ht="17.25" customHeight="1" x14ac:dyDescent="0.2">
      <c r="A503"/>
      <c r="B503"/>
      <c r="C503"/>
      <c r="D503"/>
      <c r="E503"/>
    </row>
    <row r="504" spans="1:5" ht="17.25" customHeight="1" x14ac:dyDescent="0.2">
      <c r="A504"/>
      <c r="B504"/>
      <c r="C504"/>
      <c r="D504"/>
      <c r="E504"/>
    </row>
    <row r="505" spans="1:5" ht="17.25" customHeight="1" x14ac:dyDescent="0.2">
      <c r="A505"/>
      <c r="B505"/>
      <c r="C505"/>
      <c r="D505"/>
      <c r="E505"/>
    </row>
    <row r="506" spans="1:5" ht="17.25" customHeight="1" x14ac:dyDescent="0.2">
      <c r="A506"/>
      <c r="B506"/>
      <c r="C506"/>
      <c r="D506"/>
      <c r="E506"/>
    </row>
    <row r="507" spans="1:5" ht="17.25" customHeight="1" x14ac:dyDescent="0.2">
      <c r="A507"/>
      <c r="B507"/>
      <c r="C507"/>
      <c r="D507"/>
      <c r="E507"/>
    </row>
    <row r="508" spans="1:5" ht="17.25" customHeight="1" x14ac:dyDescent="0.2">
      <c r="A508"/>
      <c r="B508"/>
      <c r="C508"/>
      <c r="D508"/>
      <c r="E508"/>
    </row>
    <row r="509" spans="1:5" ht="17.25" customHeight="1" x14ac:dyDescent="0.2">
      <c r="A509"/>
      <c r="B509"/>
      <c r="C509"/>
      <c r="D509"/>
      <c r="E509"/>
    </row>
    <row r="510" spans="1:5" ht="17.25" customHeight="1" x14ac:dyDescent="0.2">
      <c r="A510"/>
      <c r="B510"/>
      <c r="C510"/>
      <c r="D510"/>
      <c r="E510"/>
    </row>
    <row r="511" spans="1:5" ht="17.25" customHeight="1" x14ac:dyDescent="0.2">
      <c r="A511"/>
      <c r="B511"/>
      <c r="C511"/>
      <c r="D511"/>
      <c r="E511"/>
    </row>
    <row r="512" spans="1:5" ht="17.25" customHeight="1" x14ac:dyDescent="0.2">
      <c r="A512"/>
      <c r="B512"/>
      <c r="C512"/>
      <c r="D512"/>
      <c r="E512"/>
    </row>
    <row r="513" spans="1:5" ht="17.25" customHeight="1" x14ac:dyDescent="0.2">
      <c r="A513"/>
      <c r="B513"/>
      <c r="C513"/>
      <c r="D513"/>
      <c r="E513"/>
    </row>
    <row r="514" spans="1:5" ht="17.25" customHeight="1" x14ac:dyDescent="0.2">
      <c r="A514"/>
      <c r="B514"/>
      <c r="C514"/>
      <c r="D514"/>
      <c r="E514"/>
    </row>
    <row r="515" spans="1:5" ht="17.25" customHeight="1" x14ac:dyDescent="0.2">
      <c r="A515"/>
      <c r="B515"/>
      <c r="C515"/>
      <c r="D515"/>
      <c r="E515"/>
    </row>
    <row r="516" spans="1:5" ht="17.25" customHeight="1" x14ac:dyDescent="0.2">
      <c r="A516"/>
      <c r="B516"/>
      <c r="C516"/>
      <c r="D516"/>
      <c r="E516"/>
    </row>
    <row r="517" spans="1:5" ht="17.25" customHeight="1" x14ac:dyDescent="0.2">
      <c r="A517"/>
      <c r="B517"/>
      <c r="C517"/>
      <c r="D517"/>
      <c r="E517"/>
    </row>
    <row r="518" spans="1:5" ht="17.25" customHeight="1" x14ac:dyDescent="0.2">
      <c r="A518"/>
      <c r="B518"/>
      <c r="C518"/>
      <c r="D518"/>
      <c r="E518"/>
    </row>
    <row r="519" spans="1:5" ht="17.25" customHeight="1" x14ac:dyDescent="0.2">
      <c r="A519"/>
      <c r="B519"/>
      <c r="C519"/>
      <c r="D519"/>
      <c r="E519"/>
    </row>
    <row r="520" spans="1:5" ht="17.25" customHeight="1" x14ac:dyDescent="0.2">
      <c r="A520"/>
      <c r="B520"/>
      <c r="C520"/>
      <c r="D520"/>
      <c r="E520"/>
    </row>
    <row r="521" spans="1:5" ht="17.25" customHeight="1" x14ac:dyDescent="0.2">
      <c r="A521"/>
      <c r="B521"/>
      <c r="C521"/>
      <c r="D521"/>
      <c r="E521"/>
    </row>
    <row r="522" spans="1:5" ht="17.25" customHeight="1" x14ac:dyDescent="0.2">
      <c r="A522"/>
      <c r="B522"/>
      <c r="C522"/>
      <c r="D522"/>
      <c r="E522"/>
    </row>
    <row r="523" spans="1:5" ht="17.25" customHeight="1" x14ac:dyDescent="0.2">
      <c r="A523"/>
      <c r="B523"/>
      <c r="C523"/>
      <c r="D523"/>
      <c r="E523"/>
    </row>
    <row r="524" spans="1:5" ht="17.25" customHeight="1" x14ac:dyDescent="0.2">
      <c r="A524"/>
      <c r="B524"/>
      <c r="C524"/>
      <c r="D524"/>
      <c r="E524"/>
    </row>
    <row r="525" spans="1:5" ht="17.25" customHeight="1" x14ac:dyDescent="0.2">
      <c r="A525"/>
      <c r="B525"/>
      <c r="C525"/>
      <c r="D525"/>
      <c r="E525"/>
    </row>
    <row r="526" spans="1:5" ht="17.25" customHeight="1" x14ac:dyDescent="0.2">
      <c r="A526"/>
      <c r="B526"/>
      <c r="C526"/>
      <c r="D526"/>
      <c r="E526"/>
    </row>
    <row r="527" spans="1:5" ht="17.25" customHeight="1" x14ac:dyDescent="0.2">
      <c r="A527"/>
      <c r="B527"/>
      <c r="C527"/>
      <c r="D527"/>
      <c r="E527"/>
    </row>
    <row r="528" spans="1:5" ht="17.25" customHeight="1" x14ac:dyDescent="0.2">
      <c r="A528"/>
      <c r="B528"/>
      <c r="C528"/>
      <c r="D528"/>
      <c r="E528"/>
    </row>
    <row r="529" spans="1:5" ht="17.25" customHeight="1" x14ac:dyDescent="0.2">
      <c r="A529"/>
      <c r="B529"/>
      <c r="C529"/>
      <c r="D529"/>
      <c r="E529"/>
    </row>
    <row r="530" spans="1:5" ht="17.25" customHeight="1" x14ac:dyDescent="0.2">
      <c r="A530"/>
      <c r="B530"/>
      <c r="C530"/>
      <c r="D530"/>
      <c r="E530"/>
    </row>
    <row r="531" spans="1:5" ht="17.25" customHeight="1" x14ac:dyDescent="0.2">
      <c r="A531"/>
      <c r="B531"/>
      <c r="C531"/>
      <c r="D531"/>
      <c r="E531"/>
    </row>
    <row r="532" spans="1:5" ht="17.25" customHeight="1" x14ac:dyDescent="0.2">
      <c r="A532"/>
      <c r="B532"/>
      <c r="C532"/>
      <c r="D532"/>
      <c r="E532"/>
    </row>
    <row r="533" spans="1:5" ht="17.25" customHeight="1" x14ac:dyDescent="0.2">
      <c r="A533"/>
      <c r="B533"/>
      <c r="C533"/>
      <c r="D533"/>
      <c r="E533"/>
    </row>
    <row r="534" spans="1:5" ht="17.25" customHeight="1" x14ac:dyDescent="0.2">
      <c r="A534"/>
      <c r="B534"/>
      <c r="C534"/>
      <c r="D534"/>
      <c r="E534"/>
    </row>
    <row r="535" spans="1:5" ht="17.25" customHeight="1" x14ac:dyDescent="0.2">
      <c r="A535"/>
      <c r="B535"/>
      <c r="C535"/>
      <c r="D535"/>
      <c r="E535"/>
    </row>
    <row r="536" spans="1:5" ht="17.25" customHeight="1" x14ac:dyDescent="0.2">
      <c r="A536"/>
      <c r="B536"/>
      <c r="C536"/>
      <c r="D536"/>
      <c r="E536"/>
    </row>
    <row r="537" spans="1:5" ht="17.25" customHeight="1" x14ac:dyDescent="0.2">
      <c r="A537"/>
      <c r="B537"/>
      <c r="C537"/>
      <c r="D537"/>
      <c r="E537"/>
    </row>
    <row r="538" spans="1:5" ht="17.25" customHeight="1" x14ac:dyDescent="0.2">
      <c r="A538"/>
      <c r="B538"/>
      <c r="C538"/>
      <c r="D538"/>
      <c r="E538"/>
    </row>
    <row r="539" spans="1:5" ht="17.25" customHeight="1" x14ac:dyDescent="0.2">
      <c r="A539"/>
      <c r="B539"/>
      <c r="C539"/>
      <c r="D539"/>
      <c r="E539"/>
    </row>
    <row r="540" spans="1:5" ht="17.25" customHeight="1" x14ac:dyDescent="0.2">
      <c r="A540"/>
      <c r="B540"/>
      <c r="C540"/>
      <c r="D540"/>
      <c r="E540"/>
    </row>
    <row r="541" spans="1:5" ht="17.25" customHeight="1" x14ac:dyDescent="0.2">
      <c r="A541"/>
      <c r="B541"/>
      <c r="C541"/>
      <c r="D541"/>
      <c r="E541"/>
    </row>
    <row r="542" spans="1:5" ht="17.25" customHeight="1" x14ac:dyDescent="0.2">
      <c r="A542"/>
      <c r="B542"/>
      <c r="C542"/>
      <c r="D542"/>
      <c r="E542"/>
    </row>
    <row r="543" spans="1:5" ht="17.25" customHeight="1" x14ac:dyDescent="0.2">
      <c r="A543"/>
      <c r="B543"/>
      <c r="C543"/>
      <c r="D543"/>
      <c r="E543"/>
    </row>
    <row r="544" spans="1:5" ht="17.25" customHeight="1" x14ac:dyDescent="0.2">
      <c r="A544"/>
      <c r="B544"/>
      <c r="C544"/>
      <c r="D544"/>
      <c r="E544"/>
    </row>
    <row r="545" spans="1:5" ht="17.25" customHeight="1" x14ac:dyDescent="0.2">
      <c r="A545"/>
      <c r="B545"/>
      <c r="C545"/>
      <c r="D545"/>
      <c r="E545"/>
    </row>
    <row r="546" spans="1:5" ht="17.25" customHeight="1" x14ac:dyDescent="0.2">
      <c r="A546"/>
      <c r="B546"/>
      <c r="C546"/>
      <c r="D546"/>
      <c r="E546"/>
    </row>
    <row r="547" spans="1:5" ht="17.25" customHeight="1" x14ac:dyDescent="0.2">
      <c r="A547"/>
      <c r="B547"/>
      <c r="C547"/>
      <c r="D547"/>
      <c r="E547"/>
    </row>
    <row r="548" spans="1:5" ht="17.25" customHeight="1" x14ac:dyDescent="0.2">
      <c r="A548"/>
      <c r="B548"/>
      <c r="C548"/>
      <c r="D548"/>
      <c r="E548"/>
    </row>
    <row r="549" spans="1:5" ht="17.25" customHeight="1" x14ac:dyDescent="0.2">
      <c r="A549"/>
      <c r="B549"/>
      <c r="C549"/>
      <c r="D549"/>
      <c r="E549"/>
    </row>
    <row r="550" spans="1:5" ht="17.25" customHeight="1" x14ac:dyDescent="0.2">
      <c r="A550"/>
      <c r="B550"/>
      <c r="C550"/>
      <c r="D550"/>
      <c r="E550"/>
    </row>
    <row r="551" spans="1:5" ht="17.25" customHeight="1" x14ac:dyDescent="0.2">
      <c r="A551"/>
      <c r="B551"/>
      <c r="C551"/>
      <c r="D551"/>
      <c r="E551"/>
    </row>
    <row r="552" spans="1:5" ht="17.25" customHeight="1" x14ac:dyDescent="0.2">
      <c r="A552"/>
      <c r="B552"/>
      <c r="C552"/>
      <c r="D552"/>
      <c r="E552"/>
    </row>
    <row r="553" spans="1:5" ht="17.25" customHeight="1" x14ac:dyDescent="0.2">
      <c r="A553"/>
      <c r="B553"/>
      <c r="C553"/>
      <c r="D553"/>
      <c r="E553"/>
    </row>
    <row r="554" spans="1:5" ht="17.25" customHeight="1" x14ac:dyDescent="0.2">
      <c r="A554"/>
      <c r="B554"/>
      <c r="C554"/>
      <c r="D554"/>
      <c r="E554"/>
    </row>
    <row r="555" spans="1:5" ht="17.25" customHeight="1" x14ac:dyDescent="0.2">
      <c r="A555"/>
      <c r="B555"/>
      <c r="C555"/>
      <c r="D555"/>
      <c r="E555"/>
    </row>
    <row r="556" spans="1:5" ht="17.25" customHeight="1" x14ac:dyDescent="0.2">
      <c r="A556"/>
      <c r="B556"/>
      <c r="C556"/>
      <c r="D556"/>
      <c r="E556"/>
    </row>
    <row r="557" spans="1:5" ht="17.25" customHeight="1" x14ac:dyDescent="0.2">
      <c r="A557"/>
      <c r="B557"/>
      <c r="C557"/>
      <c r="D557"/>
      <c r="E557"/>
    </row>
    <row r="558" spans="1:5" ht="17.25" customHeight="1" x14ac:dyDescent="0.2">
      <c r="A558"/>
      <c r="B558"/>
      <c r="C558"/>
      <c r="D558"/>
      <c r="E558"/>
    </row>
    <row r="559" spans="1:5" ht="17.25" customHeight="1" x14ac:dyDescent="0.2">
      <c r="A559"/>
      <c r="B559"/>
      <c r="C559"/>
      <c r="D559"/>
      <c r="E559"/>
    </row>
    <row r="560" spans="1:5" ht="17.25" customHeight="1" x14ac:dyDescent="0.2">
      <c r="A560"/>
      <c r="B560"/>
      <c r="C560"/>
      <c r="D560"/>
      <c r="E560"/>
    </row>
    <row r="561" spans="1:5" ht="17.25" customHeight="1" x14ac:dyDescent="0.2">
      <c r="A561"/>
      <c r="B561"/>
      <c r="C561"/>
      <c r="D561"/>
      <c r="E561"/>
    </row>
    <row r="562" spans="1:5" ht="17.25" customHeight="1" x14ac:dyDescent="0.2">
      <c r="A562"/>
      <c r="B562"/>
      <c r="C562"/>
      <c r="D562"/>
      <c r="E562"/>
    </row>
    <row r="563" spans="1:5" ht="17.25" customHeight="1" x14ac:dyDescent="0.2">
      <c r="A563"/>
      <c r="B563"/>
      <c r="C563"/>
      <c r="D563"/>
      <c r="E563"/>
    </row>
    <row r="564" spans="1:5" ht="17.25" customHeight="1" x14ac:dyDescent="0.2">
      <c r="A564"/>
      <c r="B564"/>
      <c r="C564"/>
      <c r="D564"/>
      <c r="E564"/>
    </row>
    <row r="565" spans="1:5" ht="17.25" customHeight="1" x14ac:dyDescent="0.2">
      <c r="A565"/>
      <c r="B565"/>
      <c r="C565"/>
      <c r="D565"/>
      <c r="E565"/>
    </row>
    <row r="566" spans="1:5" ht="17.25" customHeight="1" x14ac:dyDescent="0.2">
      <c r="A566"/>
      <c r="B566"/>
      <c r="C566"/>
      <c r="D566"/>
      <c r="E566"/>
    </row>
    <row r="567" spans="1:5" ht="17.25" customHeight="1" x14ac:dyDescent="0.2">
      <c r="A567"/>
      <c r="B567"/>
      <c r="C567"/>
      <c r="D567"/>
      <c r="E567"/>
    </row>
    <row r="568" spans="1:5" ht="17.25" customHeight="1" x14ac:dyDescent="0.2">
      <c r="A568"/>
      <c r="B568"/>
      <c r="C568"/>
      <c r="D568"/>
      <c r="E568"/>
    </row>
    <row r="569" spans="1:5" ht="17.25" customHeight="1" x14ac:dyDescent="0.2">
      <c r="A569"/>
      <c r="B569"/>
      <c r="C569"/>
      <c r="D569"/>
      <c r="E569"/>
    </row>
    <row r="570" spans="1:5" ht="17.25" customHeight="1" x14ac:dyDescent="0.2">
      <c r="A570"/>
      <c r="B570"/>
      <c r="C570"/>
      <c r="D570"/>
      <c r="E570"/>
    </row>
    <row r="571" spans="1:5" ht="17.25" customHeight="1" x14ac:dyDescent="0.2">
      <c r="A571"/>
      <c r="B571"/>
      <c r="C571"/>
      <c r="D571"/>
      <c r="E571"/>
    </row>
    <row r="572" spans="1:5" ht="17.25" customHeight="1" x14ac:dyDescent="0.2">
      <c r="A572"/>
      <c r="B572"/>
      <c r="C572"/>
      <c r="D572"/>
      <c r="E572"/>
    </row>
    <row r="573" spans="1:5" ht="17.25" customHeight="1" x14ac:dyDescent="0.2">
      <c r="A573"/>
      <c r="B573"/>
      <c r="C573"/>
      <c r="D573"/>
      <c r="E573"/>
    </row>
    <row r="574" spans="1:5" ht="17.25" customHeight="1" x14ac:dyDescent="0.2">
      <c r="A574"/>
      <c r="B574"/>
      <c r="C574"/>
      <c r="D574"/>
      <c r="E574"/>
    </row>
    <row r="575" spans="1:5" ht="17.25" customHeight="1" x14ac:dyDescent="0.2">
      <c r="A575"/>
      <c r="B575"/>
      <c r="C575"/>
      <c r="D575"/>
      <c r="E575"/>
    </row>
    <row r="576" spans="1:5" ht="17.25" customHeight="1" x14ac:dyDescent="0.2">
      <c r="A576"/>
      <c r="B576"/>
      <c r="C576"/>
      <c r="D576"/>
      <c r="E576"/>
    </row>
    <row r="577" spans="1:5" ht="17.25" customHeight="1" x14ac:dyDescent="0.2">
      <c r="A577"/>
      <c r="B577"/>
      <c r="C577"/>
      <c r="D577"/>
      <c r="E577"/>
    </row>
    <row r="578" spans="1:5" ht="17.25" customHeight="1" x14ac:dyDescent="0.2">
      <c r="A578"/>
      <c r="B578"/>
      <c r="C578"/>
      <c r="D578"/>
      <c r="E578"/>
    </row>
    <row r="579" spans="1:5" ht="17.25" customHeight="1" x14ac:dyDescent="0.2">
      <c r="A579"/>
      <c r="B579"/>
      <c r="C579"/>
      <c r="D579"/>
      <c r="E579"/>
    </row>
    <row r="580" spans="1:5" ht="17.25" customHeight="1" x14ac:dyDescent="0.2">
      <c r="A580"/>
      <c r="B580"/>
      <c r="C580"/>
      <c r="D580"/>
      <c r="E580"/>
    </row>
    <row r="581" spans="1:5" ht="17.25" customHeight="1" x14ac:dyDescent="0.2">
      <c r="A581"/>
      <c r="B581"/>
      <c r="C581"/>
      <c r="D581"/>
      <c r="E581"/>
    </row>
    <row r="582" spans="1:5" ht="17.25" customHeight="1" x14ac:dyDescent="0.2">
      <c r="A582"/>
      <c r="B582"/>
      <c r="C582"/>
      <c r="D582"/>
      <c r="E582"/>
    </row>
    <row r="583" spans="1:5" ht="17.25" customHeight="1" x14ac:dyDescent="0.2">
      <c r="A583"/>
      <c r="B583"/>
      <c r="C583"/>
      <c r="D583"/>
      <c r="E583"/>
    </row>
    <row r="584" spans="1:5" ht="17.25" customHeight="1" x14ac:dyDescent="0.2">
      <c r="A584"/>
      <c r="B584"/>
      <c r="C584"/>
      <c r="D584"/>
      <c r="E584"/>
    </row>
    <row r="585" spans="1:5" ht="17.25" customHeight="1" x14ac:dyDescent="0.2">
      <c r="A585"/>
      <c r="B585"/>
      <c r="C585"/>
      <c r="D585"/>
      <c r="E585"/>
    </row>
    <row r="586" spans="1:5" ht="17.25" customHeight="1" x14ac:dyDescent="0.2">
      <c r="A586"/>
      <c r="B586"/>
      <c r="C586"/>
      <c r="D586"/>
      <c r="E586"/>
    </row>
    <row r="587" spans="1:5" ht="17.25" customHeight="1" x14ac:dyDescent="0.2">
      <c r="A587"/>
      <c r="B587"/>
      <c r="C587"/>
      <c r="D587"/>
      <c r="E587"/>
    </row>
    <row r="588" spans="1:5" ht="17.25" customHeight="1" x14ac:dyDescent="0.2">
      <c r="A588"/>
      <c r="B588"/>
      <c r="C588"/>
      <c r="D588"/>
      <c r="E588"/>
    </row>
    <row r="589" spans="1:5" ht="17.25" customHeight="1" x14ac:dyDescent="0.2">
      <c r="A589"/>
      <c r="B589"/>
      <c r="C589"/>
      <c r="D589"/>
      <c r="E589"/>
    </row>
    <row r="590" spans="1:5" ht="17.25" customHeight="1" x14ac:dyDescent="0.2">
      <c r="A590"/>
      <c r="B590"/>
      <c r="C590"/>
      <c r="D590"/>
      <c r="E590"/>
    </row>
    <row r="591" spans="1:5" ht="17.25" customHeight="1" x14ac:dyDescent="0.2">
      <c r="A591"/>
      <c r="B591"/>
      <c r="C591"/>
      <c r="D591"/>
      <c r="E591"/>
    </row>
    <row r="592" spans="1:5" ht="17.25" customHeight="1" x14ac:dyDescent="0.2">
      <c r="A592"/>
      <c r="B592"/>
      <c r="C592"/>
      <c r="D592"/>
      <c r="E592"/>
    </row>
    <row r="593" spans="1:5" ht="17.25" customHeight="1" x14ac:dyDescent="0.2">
      <c r="A593"/>
      <c r="B593"/>
      <c r="C593"/>
      <c r="D593"/>
      <c r="E593"/>
    </row>
    <row r="594" spans="1:5" ht="17.25" customHeight="1" x14ac:dyDescent="0.2">
      <c r="A594"/>
      <c r="B594"/>
      <c r="C594"/>
      <c r="D594"/>
      <c r="E594"/>
    </row>
    <row r="595" spans="1:5" ht="17.25" customHeight="1" x14ac:dyDescent="0.2">
      <c r="A595"/>
      <c r="B595"/>
      <c r="C595"/>
      <c r="D595"/>
      <c r="E595"/>
    </row>
    <row r="596" spans="1:5" ht="17.25" customHeight="1" x14ac:dyDescent="0.2">
      <c r="A596"/>
      <c r="B596"/>
      <c r="C596"/>
      <c r="D596"/>
      <c r="E596"/>
    </row>
    <row r="597" spans="1:5" ht="17.25" customHeight="1" x14ac:dyDescent="0.2">
      <c r="A597"/>
      <c r="B597"/>
      <c r="C597"/>
      <c r="D597"/>
      <c r="E597"/>
    </row>
    <row r="598" spans="1:5" ht="17.25" customHeight="1" x14ac:dyDescent="0.2">
      <c r="A598"/>
      <c r="B598"/>
      <c r="C598"/>
      <c r="D598"/>
      <c r="E598"/>
    </row>
    <row r="599" spans="1:5" ht="17.25" customHeight="1" x14ac:dyDescent="0.2">
      <c r="A599"/>
      <c r="B599"/>
      <c r="C599"/>
      <c r="D599"/>
      <c r="E599"/>
    </row>
    <row r="600" spans="1:5" ht="17.25" customHeight="1" x14ac:dyDescent="0.2">
      <c r="A600"/>
      <c r="B600"/>
      <c r="C600"/>
      <c r="D600"/>
      <c r="E600"/>
    </row>
    <row r="601" spans="1:5" ht="17.25" customHeight="1" x14ac:dyDescent="0.2">
      <c r="A601"/>
      <c r="B601"/>
      <c r="C601"/>
      <c r="D601"/>
      <c r="E601"/>
    </row>
    <row r="602" spans="1:5" ht="17.25" customHeight="1" x14ac:dyDescent="0.2">
      <c r="A602"/>
      <c r="B602"/>
      <c r="C602"/>
      <c r="D602"/>
      <c r="E602"/>
    </row>
    <row r="603" spans="1:5" ht="17.25" customHeight="1" x14ac:dyDescent="0.2">
      <c r="A603"/>
      <c r="B603"/>
      <c r="C603"/>
      <c r="D603"/>
      <c r="E603"/>
    </row>
    <row r="604" spans="1:5" ht="17.25" customHeight="1" x14ac:dyDescent="0.2">
      <c r="A604"/>
      <c r="B604"/>
      <c r="C604"/>
      <c r="D604"/>
      <c r="E604"/>
    </row>
    <row r="605" spans="1:5" ht="17.25" customHeight="1" x14ac:dyDescent="0.2">
      <c r="A605"/>
      <c r="B605"/>
      <c r="C605"/>
      <c r="D605"/>
      <c r="E605"/>
    </row>
    <row r="606" spans="1:5" ht="17.25" customHeight="1" x14ac:dyDescent="0.2">
      <c r="A606"/>
      <c r="B606"/>
      <c r="C606"/>
      <c r="D606"/>
      <c r="E606"/>
    </row>
    <row r="607" spans="1:5" ht="17.25" customHeight="1" x14ac:dyDescent="0.2">
      <c r="A607"/>
      <c r="B607"/>
      <c r="C607"/>
      <c r="D607"/>
      <c r="E607"/>
    </row>
    <row r="608" spans="1:5" ht="17.25" customHeight="1" x14ac:dyDescent="0.2">
      <c r="A608"/>
      <c r="B608"/>
      <c r="C608"/>
      <c r="D608"/>
      <c r="E608"/>
    </row>
    <row r="609" spans="1:5" ht="17.25" customHeight="1" x14ac:dyDescent="0.2">
      <c r="A609"/>
      <c r="B609"/>
      <c r="C609"/>
      <c r="D609"/>
      <c r="E609"/>
    </row>
    <row r="610" spans="1:5" ht="17.25" customHeight="1" x14ac:dyDescent="0.2">
      <c r="A610"/>
      <c r="B610"/>
      <c r="C610"/>
      <c r="D610"/>
      <c r="E610"/>
    </row>
    <row r="611" spans="1:5" ht="17.25" customHeight="1" x14ac:dyDescent="0.2">
      <c r="A611"/>
      <c r="B611"/>
      <c r="C611"/>
      <c r="D611"/>
      <c r="E611"/>
    </row>
    <row r="612" spans="1:5" ht="17.25" customHeight="1" x14ac:dyDescent="0.2">
      <c r="A612"/>
      <c r="B612"/>
      <c r="C612"/>
      <c r="D612"/>
      <c r="E612"/>
    </row>
    <row r="613" spans="1:5" ht="17.25" customHeight="1" x14ac:dyDescent="0.2">
      <c r="A613"/>
      <c r="B613"/>
      <c r="C613"/>
      <c r="D613"/>
      <c r="E613"/>
    </row>
    <row r="614" spans="1:5" ht="17.25" customHeight="1" x14ac:dyDescent="0.2">
      <c r="A614"/>
      <c r="B614"/>
      <c r="C614"/>
      <c r="D614"/>
      <c r="E614"/>
    </row>
    <row r="615" spans="1:5" ht="17.25" customHeight="1" x14ac:dyDescent="0.2">
      <c r="A615"/>
      <c r="B615"/>
      <c r="C615"/>
      <c r="D615"/>
      <c r="E615"/>
    </row>
    <row r="616" spans="1:5" ht="17.25" customHeight="1" x14ac:dyDescent="0.2">
      <c r="A616"/>
      <c r="B616"/>
      <c r="C616"/>
      <c r="D616"/>
      <c r="E616"/>
    </row>
    <row r="617" spans="1:5" ht="17.25" customHeight="1" x14ac:dyDescent="0.2">
      <c r="A617"/>
      <c r="B617"/>
      <c r="C617"/>
      <c r="D617"/>
      <c r="E617"/>
    </row>
    <row r="618" spans="1:5" ht="17.25" customHeight="1" x14ac:dyDescent="0.2">
      <c r="A618"/>
      <c r="B618"/>
      <c r="C618"/>
      <c r="D618"/>
      <c r="E618"/>
    </row>
    <row r="619" spans="1:5" ht="17.25" customHeight="1" x14ac:dyDescent="0.2">
      <c r="A619"/>
      <c r="B619"/>
      <c r="C619"/>
      <c r="D619"/>
      <c r="E619"/>
    </row>
    <row r="620" spans="1:5" ht="17.25" customHeight="1" x14ac:dyDescent="0.2">
      <c r="A620"/>
      <c r="B620"/>
      <c r="C620"/>
      <c r="D620"/>
      <c r="E620"/>
    </row>
    <row r="621" spans="1:5" ht="17.25" customHeight="1" x14ac:dyDescent="0.2">
      <c r="A621"/>
      <c r="B621"/>
      <c r="C621"/>
      <c r="D621"/>
      <c r="E621"/>
    </row>
    <row r="622" spans="1:5" ht="17.25" customHeight="1" x14ac:dyDescent="0.2">
      <c r="A622"/>
      <c r="B622"/>
      <c r="C622"/>
      <c r="D622"/>
      <c r="E622"/>
    </row>
    <row r="623" spans="1:5" ht="17.25" customHeight="1" x14ac:dyDescent="0.2">
      <c r="A623"/>
      <c r="B623"/>
      <c r="C623"/>
      <c r="D623"/>
      <c r="E623"/>
    </row>
    <row r="624" spans="1:5" ht="17.25" customHeight="1" x14ac:dyDescent="0.2">
      <c r="A624"/>
      <c r="B624"/>
      <c r="C624"/>
      <c r="D624"/>
      <c r="E624"/>
    </row>
    <row r="625" spans="1:5" ht="17.25" customHeight="1" x14ac:dyDescent="0.2">
      <c r="A625"/>
      <c r="B625"/>
      <c r="C625"/>
      <c r="D625"/>
      <c r="E625"/>
    </row>
    <row r="626" spans="1:5" ht="17.25" customHeight="1" x14ac:dyDescent="0.2">
      <c r="A626"/>
      <c r="B626"/>
      <c r="C626"/>
      <c r="D626"/>
      <c r="E626"/>
    </row>
    <row r="627" spans="1:5" ht="17.25" customHeight="1" x14ac:dyDescent="0.2">
      <c r="A627"/>
      <c r="B627"/>
      <c r="C627"/>
      <c r="D627"/>
      <c r="E627"/>
    </row>
    <row r="628" spans="1:5" ht="17.25" customHeight="1" x14ac:dyDescent="0.2">
      <c r="A628"/>
      <c r="B628"/>
      <c r="C628"/>
      <c r="D628"/>
      <c r="E628"/>
    </row>
    <row r="629" spans="1:5" ht="17.25" customHeight="1" x14ac:dyDescent="0.2">
      <c r="A629"/>
      <c r="B629"/>
      <c r="C629"/>
      <c r="D629"/>
      <c r="E629"/>
    </row>
    <row r="630" spans="1:5" ht="17.25" customHeight="1" x14ac:dyDescent="0.2">
      <c r="A630"/>
      <c r="B630"/>
      <c r="C630"/>
      <c r="D630"/>
      <c r="E630"/>
    </row>
    <row r="631" spans="1:5" ht="17.25" customHeight="1" x14ac:dyDescent="0.2">
      <c r="A631"/>
      <c r="B631"/>
      <c r="C631"/>
      <c r="D631"/>
      <c r="E631"/>
    </row>
    <row r="632" spans="1:5" ht="17.25" customHeight="1" x14ac:dyDescent="0.2">
      <c r="A632"/>
      <c r="B632"/>
      <c r="C632"/>
      <c r="D632"/>
      <c r="E632"/>
    </row>
    <row r="633" spans="1:5" ht="17.25" customHeight="1" x14ac:dyDescent="0.2">
      <c r="A633"/>
      <c r="B633"/>
      <c r="C633"/>
      <c r="D633"/>
      <c r="E633"/>
    </row>
    <row r="634" spans="1:5" ht="17.25" customHeight="1" x14ac:dyDescent="0.2">
      <c r="A634"/>
      <c r="B634"/>
      <c r="C634"/>
      <c r="D634"/>
      <c r="E634"/>
    </row>
    <row r="635" spans="1:5" ht="17.25" customHeight="1" x14ac:dyDescent="0.2">
      <c r="A635"/>
      <c r="B635"/>
      <c r="C635"/>
      <c r="D635"/>
      <c r="E635"/>
    </row>
    <row r="636" spans="1:5" ht="17.25" customHeight="1" x14ac:dyDescent="0.2">
      <c r="A636"/>
      <c r="B636"/>
      <c r="C636"/>
      <c r="D636"/>
      <c r="E636"/>
    </row>
    <row r="637" spans="1:5" ht="17.25" customHeight="1" x14ac:dyDescent="0.2">
      <c r="A637"/>
      <c r="B637"/>
      <c r="C637"/>
      <c r="D637"/>
      <c r="E637"/>
    </row>
    <row r="638" spans="1:5" ht="17.25" customHeight="1" x14ac:dyDescent="0.2">
      <c r="A638"/>
      <c r="B638"/>
      <c r="C638"/>
      <c r="D638"/>
      <c r="E638"/>
    </row>
    <row r="639" spans="1:5" ht="17.25" customHeight="1" x14ac:dyDescent="0.2">
      <c r="A639"/>
      <c r="B639"/>
      <c r="C639"/>
      <c r="D639"/>
      <c r="E639"/>
    </row>
    <row r="640" spans="1:5" ht="17.25" customHeight="1" x14ac:dyDescent="0.2">
      <c r="A640"/>
      <c r="B640"/>
      <c r="C640"/>
      <c r="D640"/>
      <c r="E640"/>
    </row>
    <row r="641" spans="1:5" ht="17.25" customHeight="1" x14ac:dyDescent="0.2">
      <c r="A641"/>
      <c r="B641"/>
      <c r="C641"/>
      <c r="D641"/>
      <c r="E641"/>
    </row>
    <row r="642" spans="1:5" ht="17.25" customHeight="1" x14ac:dyDescent="0.2">
      <c r="A642"/>
      <c r="B642"/>
      <c r="C642"/>
      <c r="D642"/>
      <c r="E642"/>
    </row>
    <row r="643" spans="1:5" ht="17.25" customHeight="1" x14ac:dyDescent="0.2">
      <c r="A643"/>
      <c r="B643"/>
      <c r="C643"/>
      <c r="D643"/>
      <c r="E643"/>
    </row>
    <row r="644" spans="1:5" ht="17.25" customHeight="1" x14ac:dyDescent="0.2">
      <c r="A644"/>
      <c r="B644"/>
      <c r="C644"/>
      <c r="D644"/>
      <c r="E644"/>
    </row>
    <row r="645" spans="1:5" ht="17.25" customHeight="1" x14ac:dyDescent="0.2">
      <c r="A645"/>
      <c r="B645"/>
      <c r="C645"/>
      <c r="D645"/>
      <c r="E645"/>
    </row>
    <row r="646" spans="1:5" ht="17.25" customHeight="1" x14ac:dyDescent="0.2">
      <c r="A646"/>
      <c r="B646"/>
      <c r="C646"/>
      <c r="D646"/>
      <c r="E646"/>
    </row>
    <row r="647" spans="1:5" ht="17.25" customHeight="1" x14ac:dyDescent="0.2">
      <c r="A647"/>
      <c r="B647"/>
      <c r="C647"/>
      <c r="D647"/>
      <c r="E647"/>
    </row>
    <row r="648" spans="1:5" ht="17.25" customHeight="1" x14ac:dyDescent="0.2">
      <c r="A648"/>
      <c r="B648"/>
      <c r="C648"/>
      <c r="D648"/>
      <c r="E648"/>
    </row>
    <row r="649" spans="1:5" ht="17.25" customHeight="1" x14ac:dyDescent="0.2">
      <c r="A649"/>
      <c r="B649"/>
      <c r="C649"/>
      <c r="D649"/>
      <c r="E649"/>
    </row>
    <row r="650" spans="1:5" ht="17.25" customHeight="1" x14ac:dyDescent="0.2">
      <c r="A650"/>
      <c r="B650"/>
      <c r="C650"/>
      <c r="D650"/>
      <c r="E650"/>
    </row>
    <row r="651" spans="1:5" ht="17.25" customHeight="1" x14ac:dyDescent="0.2">
      <c r="A651"/>
      <c r="B651"/>
      <c r="C651"/>
      <c r="D651"/>
      <c r="E651"/>
    </row>
    <row r="652" spans="1:5" ht="17.25" customHeight="1" x14ac:dyDescent="0.2">
      <c r="A652"/>
      <c r="B652"/>
      <c r="C652"/>
      <c r="D652"/>
      <c r="E652"/>
    </row>
    <row r="653" spans="1:5" ht="17.25" customHeight="1" x14ac:dyDescent="0.2">
      <c r="A653"/>
      <c r="B653"/>
      <c r="C653"/>
      <c r="D653"/>
      <c r="E653"/>
    </row>
    <row r="654" spans="1:5" ht="17.25" customHeight="1" x14ac:dyDescent="0.2">
      <c r="A654"/>
      <c r="B654"/>
      <c r="C654"/>
      <c r="D654"/>
      <c r="E654"/>
    </row>
    <row r="655" spans="1:5" ht="17.25" customHeight="1" x14ac:dyDescent="0.2">
      <c r="A655"/>
      <c r="B655"/>
      <c r="C655"/>
      <c r="D655"/>
      <c r="E655"/>
    </row>
    <row r="656" spans="1:5" ht="17.25" customHeight="1" x14ac:dyDescent="0.2">
      <c r="A656"/>
      <c r="B656"/>
      <c r="C656"/>
      <c r="D656"/>
      <c r="E656"/>
    </row>
    <row r="657" spans="1:5" ht="17.25" customHeight="1" x14ac:dyDescent="0.2">
      <c r="A657"/>
      <c r="B657"/>
      <c r="C657"/>
      <c r="D657"/>
      <c r="E657"/>
    </row>
    <row r="658" spans="1:5" ht="17.25" customHeight="1" x14ac:dyDescent="0.2">
      <c r="A658"/>
      <c r="B658"/>
      <c r="C658"/>
      <c r="D658"/>
      <c r="E658"/>
    </row>
    <row r="659" spans="1:5" ht="17.25" customHeight="1" x14ac:dyDescent="0.2">
      <c r="A659"/>
      <c r="B659"/>
      <c r="C659"/>
      <c r="D659"/>
      <c r="E659"/>
    </row>
    <row r="660" spans="1:5" ht="17.25" customHeight="1" x14ac:dyDescent="0.2">
      <c r="A660"/>
      <c r="B660"/>
      <c r="C660"/>
      <c r="D660"/>
      <c r="E660"/>
    </row>
    <row r="661" spans="1:5" ht="17.25" customHeight="1" x14ac:dyDescent="0.2">
      <c r="A661"/>
      <c r="B661"/>
      <c r="C661"/>
      <c r="D661"/>
      <c r="E661"/>
    </row>
    <row r="662" spans="1:5" ht="17.25" customHeight="1" x14ac:dyDescent="0.2">
      <c r="A662"/>
      <c r="B662"/>
      <c r="C662"/>
      <c r="D662"/>
      <c r="E662"/>
    </row>
    <row r="663" spans="1:5" ht="17.25" customHeight="1" x14ac:dyDescent="0.2">
      <c r="A663"/>
      <c r="B663"/>
      <c r="C663"/>
      <c r="D663"/>
      <c r="E663"/>
    </row>
    <row r="664" spans="1:5" ht="17.25" customHeight="1" x14ac:dyDescent="0.2">
      <c r="A664"/>
      <c r="B664"/>
      <c r="C664"/>
      <c r="D664"/>
      <c r="E664"/>
    </row>
    <row r="665" spans="1:5" ht="17.25" customHeight="1" x14ac:dyDescent="0.2">
      <c r="A665"/>
      <c r="B665"/>
      <c r="C665"/>
      <c r="D665"/>
      <c r="E665"/>
    </row>
    <row r="666" spans="1:5" ht="17.25" customHeight="1" x14ac:dyDescent="0.2">
      <c r="A666"/>
      <c r="B666"/>
      <c r="C666"/>
      <c r="D666"/>
      <c r="E666"/>
    </row>
    <row r="667" spans="1:5" ht="17.25" customHeight="1" x14ac:dyDescent="0.2">
      <c r="A667"/>
      <c r="B667"/>
      <c r="C667"/>
      <c r="D667"/>
      <c r="E667"/>
    </row>
    <row r="668" spans="1:5" ht="17.25" customHeight="1" x14ac:dyDescent="0.2">
      <c r="A668"/>
      <c r="B668"/>
      <c r="C668"/>
      <c r="D668"/>
      <c r="E668"/>
    </row>
    <row r="669" spans="1:5" ht="17.25" customHeight="1" x14ac:dyDescent="0.2">
      <c r="A669"/>
      <c r="B669"/>
      <c r="C669"/>
      <c r="D669"/>
      <c r="E669"/>
    </row>
    <row r="670" spans="1:5" ht="17.25" customHeight="1" x14ac:dyDescent="0.2">
      <c r="A670"/>
      <c r="B670"/>
      <c r="C670"/>
      <c r="D670"/>
      <c r="E670"/>
    </row>
    <row r="671" spans="1:5" ht="17.25" customHeight="1" x14ac:dyDescent="0.2">
      <c r="A671"/>
      <c r="B671"/>
      <c r="C671"/>
      <c r="D671"/>
      <c r="E671"/>
    </row>
    <row r="672" spans="1:5" ht="17.25" customHeight="1" x14ac:dyDescent="0.2">
      <c r="A672"/>
      <c r="B672"/>
      <c r="C672"/>
      <c r="D672"/>
      <c r="E672"/>
    </row>
    <row r="673" spans="1:5" ht="17.25" customHeight="1" x14ac:dyDescent="0.2">
      <c r="A673"/>
      <c r="B673"/>
      <c r="C673"/>
      <c r="D673"/>
      <c r="E673"/>
    </row>
    <row r="674" spans="1:5" ht="17.25" customHeight="1" x14ac:dyDescent="0.2">
      <c r="A674"/>
      <c r="B674"/>
      <c r="C674"/>
      <c r="D674"/>
      <c r="E674"/>
    </row>
    <row r="675" spans="1:5" ht="17.25" customHeight="1" x14ac:dyDescent="0.2">
      <c r="A675"/>
      <c r="B675"/>
      <c r="C675"/>
      <c r="D675"/>
      <c r="E675"/>
    </row>
    <row r="676" spans="1:5" ht="17.25" customHeight="1" x14ac:dyDescent="0.2">
      <c r="A676"/>
      <c r="B676"/>
      <c r="C676"/>
      <c r="D676"/>
      <c r="E676"/>
    </row>
    <row r="677" spans="1:5" ht="17.25" customHeight="1" x14ac:dyDescent="0.2">
      <c r="A677"/>
      <c r="B677"/>
      <c r="C677"/>
      <c r="D677"/>
      <c r="E677"/>
    </row>
    <row r="678" spans="1:5" ht="17.25" customHeight="1" x14ac:dyDescent="0.2">
      <c r="A678"/>
      <c r="B678"/>
      <c r="C678"/>
      <c r="D678"/>
      <c r="E678"/>
    </row>
    <row r="679" spans="1:5" ht="17.25" customHeight="1" x14ac:dyDescent="0.2">
      <c r="A679"/>
      <c r="B679"/>
      <c r="C679"/>
      <c r="D679"/>
      <c r="E679"/>
    </row>
    <row r="680" spans="1:5" ht="17.25" customHeight="1" x14ac:dyDescent="0.2">
      <c r="A680"/>
      <c r="B680"/>
      <c r="C680"/>
      <c r="D680"/>
      <c r="E680"/>
    </row>
    <row r="681" spans="1:5" ht="17.25" customHeight="1" x14ac:dyDescent="0.2">
      <c r="A681"/>
      <c r="B681"/>
      <c r="C681"/>
      <c r="D681"/>
      <c r="E681"/>
    </row>
    <row r="682" spans="1:5" ht="17.25" customHeight="1" x14ac:dyDescent="0.2">
      <c r="A682"/>
      <c r="B682"/>
      <c r="C682"/>
      <c r="D682"/>
      <c r="E682"/>
    </row>
    <row r="683" spans="1:5" ht="17.25" customHeight="1" x14ac:dyDescent="0.2">
      <c r="A683"/>
      <c r="B683"/>
      <c r="C683"/>
      <c r="D683"/>
      <c r="E683"/>
    </row>
    <row r="684" spans="1:5" ht="17.25" customHeight="1" x14ac:dyDescent="0.2">
      <c r="A684"/>
      <c r="B684"/>
      <c r="C684"/>
      <c r="D684"/>
      <c r="E684"/>
    </row>
    <row r="685" spans="1:5" ht="17.25" customHeight="1" x14ac:dyDescent="0.2">
      <c r="A685"/>
      <c r="B685"/>
      <c r="C685"/>
      <c r="D685"/>
      <c r="E685"/>
    </row>
    <row r="686" spans="1:5" ht="17.25" customHeight="1" x14ac:dyDescent="0.2">
      <c r="A686"/>
      <c r="B686"/>
      <c r="C686"/>
      <c r="D686"/>
      <c r="E686"/>
    </row>
    <row r="687" spans="1:5" ht="17.25" customHeight="1" x14ac:dyDescent="0.2">
      <c r="A687"/>
      <c r="B687"/>
      <c r="C687"/>
      <c r="D687"/>
      <c r="E687"/>
    </row>
    <row r="688" spans="1:5" ht="17.25" customHeight="1" x14ac:dyDescent="0.2">
      <c r="A688"/>
      <c r="B688"/>
      <c r="C688"/>
      <c r="D688"/>
      <c r="E688"/>
    </row>
    <row r="689" spans="1:5" ht="17.25" customHeight="1" x14ac:dyDescent="0.2">
      <c r="A689"/>
      <c r="B689"/>
      <c r="C689"/>
      <c r="D689"/>
      <c r="E689"/>
    </row>
    <row r="690" spans="1:5" ht="17.25" customHeight="1" x14ac:dyDescent="0.2">
      <c r="A690"/>
      <c r="B690"/>
      <c r="C690"/>
      <c r="D690"/>
      <c r="E690"/>
    </row>
    <row r="691" spans="1:5" ht="17.25" customHeight="1" x14ac:dyDescent="0.2">
      <c r="A691"/>
      <c r="B691"/>
      <c r="C691"/>
      <c r="D691"/>
      <c r="E691"/>
    </row>
    <row r="692" spans="1:5" ht="17.25" customHeight="1" x14ac:dyDescent="0.2">
      <c r="A692"/>
      <c r="B692"/>
      <c r="C692"/>
      <c r="D692"/>
      <c r="E692"/>
    </row>
    <row r="693" spans="1:5" ht="17.25" customHeight="1" x14ac:dyDescent="0.2">
      <c r="A693"/>
      <c r="B693"/>
      <c r="C693"/>
      <c r="D693"/>
      <c r="E693"/>
    </row>
    <row r="694" spans="1:5" ht="17.25" customHeight="1" x14ac:dyDescent="0.2">
      <c r="A694"/>
      <c r="B694"/>
      <c r="C694"/>
      <c r="D694"/>
      <c r="E694"/>
    </row>
    <row r="695" spans="1:5" ht="17.25" customHeight="1" x14ac:dyDescent="0.2">
      <c r="A695"/>
      <c r="B695"/>
      <c r="C695"/>
      <c r="D695"/>
      <c r="E695"/>
    </row>
    <row r="696" spans="1:5" ht="17.25" customHeight="1" x14ac:dyDescent="0.2">
      <c r="A696"/>
      <c r="B696"/>
      <c r="C696"/>
      <c r="D696"/>
      <c r="E696"/>
    </row>
    <row r="697" spans="1:5" ht="17.25" customHeight="1" x14ac:dyDescent="0.2">
      <c r="A697"/>
      <c r="B697"/>
      <c r="C697"/>
      <c r="D697"/>
      <c r="E697"/>
    </row>
    <row r="698" spans="1:5" ht="17.25" customHeight="1" x14ac:dyDescent="0.2">
      <c r="A698"/>
      <c r="B698"/>
      <c r="C698"/>
      <c r="D698"/>
      <c r="E698"/>
    </row>
    <row r="699" spans="1:5" ht="17.25" customHeight="1" x14ac:dyDescent="0.2">
      <c r="A699"/>
      <c r="B699"/>
      <c r="C699"/>
      <c r="D699"/>
      <c r="E699"/>
    </row>
    <row r="700" spans="1:5" ht="17.25" customHeight="1" x14ac:dyDescent="0.2">
      <c r="A700"/>
      <c r="B700"/>
      <c r="C700"/>
      <c r="D700"/>
      <c r="E700"/>
    </row>
    <row r="701" spans="1:5" ht="17.25" customHeight="1" x14ac:dyDescent="0.2">
      <c r="A701"/>
      <c r="B701"/>
      <c r="C701"/>
      <c r="D701"/>
      <c r="E701"/>
    </row>
    <row r="702" spans="1:5" ht="17.25" customHeight="1" x14ac:dyDescent="0.2">
      <c r="A702"/>
      <c r="B702"/>
      <c r="C702"/>
      <c r="D702"/>
      <c r="E702"/>
    </row>
    <row r="703" spans="1:5" ht="17.25" customHeight="1" x14ac:dyDescent="0.2">
      <c r="A703"/>
      <c r="B703"/>
      <c r="C703"/>
      <c r="D703"/>
      <c r="E703"/>
    </row>
    <row r="704" spans="1:5" ht="17.25" customHeight="1" x14ac:dyDescent="0.2">
      <c r="A704"/>
      <c r="B704"/>
      <c r="C704"/>
      <c r="D704"/>
      <c r="E704"/>
    </row>
    <row r="705" spans="1:5" ht="17.25" customHeight="1" x14ac:dyDescent="0.2">
      <c r="A705"/>
      <c r="B705"/>
      <c r="C705"/>
      <c r="D705"/>
      <c r="E705"/>
    </row>
    <row r="706" spans="1:5" ht="17.25" customHeight="1" x14ac:dyDescent="0.2">
      <c r="A706"/>
      <c r="B706"/>
      <c r="C706"/>
      <c r="D706"/>
      <c r="E706"/>
    </row>
    <row r="707" spans="1:5" ht="17.25" customHeight="1" x14ac:dyDescent="0.2">
      <c r="A707"/>
      <c r="B707"/>
      <c r="C707"/>
      <c r="D707"/>
      <c r="E707"/>
    </row>
    <row r="708" spans="1:5" ht="17.25" customHeight="1" x14ac:dyDescent="0.2">
      <c r="A708"/>
      <c r="B708"/>
      <c r="C708"/>
      <c r="D708"/>
      <c r="E708"/>
    </row>
    <row r="709" spans="1:5" ht="17.25" customHeight="1" x14ac:dyDescent="0.2">
      <c r="A709"/>
      <c r="B709"/>
      <c r="C709"/>
      <c r="D709"/>
      <c r="E709"/>
    </row>
    <row r="710" spans="1:5" ht="17.25" customHeight="1" x14ac:dyDescent="0.2">
      <c r="A710"/>
      <c r="B710"/>
      <c r="C710"/>
      <c r="D710"/>
      <c r="E710"/>
    </row>
    <row r="711" spans="1:5" ht="17.25" customHeight="1" x14ac:dyDescent="0.2">
      <c r="A711"/>
      <c r="B711"/>
      <c r="C711"/>
      <c r="D711"/>
      <c r="E711"/>
    </row>
    <row r="712" spans="1:5" ht="17.25" customHeight="1" x14ac:dyDescent="0.2">
      <c r="A712"/>
      <c r="B712"/>
      <c r="C712"/>
      <c r="D712"/>
      <c r="E712"/>
    </row>
    <row r="713" spans="1:5" ht="17.25" customHeight="1" x14ac:dyDescent="0.2">
      <c r="A713"/>
      <c r="B713"/>
      <c r="C713"/>
      <c r="D713"/>
      <c r="E713"/>
    </row>
    <row r="714" spans="1:5" ht="17.25" customHeight="1" x14ac:dyDescent="0.2">
      <c r="A714"/>
      <c r="B714"/>
      <c r="C714"/>
      <c r="D714"/>
      <c r="E714"/>
    </row>
    <row r="715" spans="1:5" ht="17.25" customHeight="1" x14ac:dyDescent="0.2">
      <c r="A715"/>
      <c r="B715"/>
      <c r="C715"/>
      <c r="D715"/>
      <c r="E715"/>
    </row>
    <row r="716" spans="1:5" ht="17.25" customHeight="1" x14ac:dyDescent="0.2">
      <c r="A716"/>
      <c r="B716"/>
      <c r="C716"/>
      <c r="D716"/>
      <c r="E716"/>
    </row>
    <row r="717" spans="1:5" ht="17.25" customHeight="1" x14ac:dyDescent="0.2">
      <c r="A717"/>
      <c r="B717"/>
      <c r="C717"/>
      <c r="D717"/>
      <c r="E717"/>
    </row>
    <row r="718" spans="1:5" ht="17.25" customHeight="1" x14ac:dyDescent="0.2">
      <c r="A718"/>
      <c r="B718"/>
      <c r="C718"/>
      <c r="D718"/>
      <c r="E718"/>
    </row>
    <row r="719" spans="1:5" ht="17.25" customHeight="1" x14ac:dyDescent="0.2">
      <c r="A719"/>
      <c r="B719"/>
      <c r="C719"/>
      <c r="D719"/>
      <c r="E719"/>
    </row>
    <row r="720" spans="1:5" ht="17.25" customHeight="1" x14ac:dyDescent="0.2">
      <c r="A720"/>
      <c r="B720"/>
      <c r="C720"/>
      <c r="D720"/>
      <c r="E720"/>
    </row>
    <row r="721" spans="1:5" ht="17.25" customHeight="1" x14ac:dyDescent="0.2">
      <c r="A721"/>
      <c r="B721"/>
      <c r="C721"/>
      <c r="D721"/>
      <c r="E721"/>
    </row>
    <row r="722" spans="1:5" ht="17.25" customHeight="1" x14ac:dyDescent="0.2">
      <c r="A722"/>
      <c r="B722"/>
      <c r="C722"/>
      <c r="D722"/>
      <c r="E722"/>
    </row>
    <row r="723" spans="1:5" ht="17.25" customHeight="1" x14ac:dyDescent="0.2">
      <c r="A723"/>
      <c r="B723"/>
      <c r="C723"/>
      <c r="D723"/>
      <c r="E723"/>
    </row>
    <row r="724" spans="1:5" ht="17.25" customHeight="1" x14ac:dyDescent="0.2">
      <c r="A724"/>
      <c r="B724"/>
      <c r="C724"/>
      <c r="D724"/>
      <c r="E724"/>
    </row>
    <row r="725" spans="1:5" ht="17.25" customHeight="1" x14ac:dyDescent="0.2">
      <c r="A725"/>
      <c r="B725"/>
      <c r="C725"/>
      <c r="D725"/>
      <c r="E725"/>
    </row>
    <row r="726" spans="1:5" ht="17.25" customHeight="1" x14ac:dyDescent="0.2">
      <c r="A726"/>
      <c r="B726"/>
      <c r="C726"/>
      <c r="D726"/>
      <c r="E726"/>
    </row>
    <row r="727" spans="1:5" ht="17.25" customHeight="1" x14ac:dyDescent="0.2">
      <c r="A727"/>
      <c r="B727"/>
      <c r="C727"/>
      <c r="D727"/>
      <c r="E727"/>
    </row>
    <row r="728" spans="1:5" ht="17.25" customHeight="1" x14ac:dyDescent="0.2">
      <c r="A728"/>
      <c r="B728"/>
      <c r="C728"/>
      <c r="D728"/>
      <c r="E728"/>
    </row>
    <row r="729" spans="1:5" ht="17.25" customHeight="1" x14ac:dyDescent="0.2">
      <c r="A729"/>
      <c r="B729"/>
      <c r="C729"/>
      <c r="D729"/>
      <c r="E729"/>
    </row>
    <row r="730" spans="1:5" ht="17.25" customHeight="1" x14ac:dyDescent="0.2">
      <c r="A730"/>
      <c r="B730"/>
      <c r="C730"/>
      <c r="D730"/>
      <c r="E730"/>
    </row>
    <row r="731" spans="1:5" ht="17.25" customHeight="1" x14ac:dyDescent="0.2">
      <c r="A731"/>
      <c r="B731"/>
      <c r="C731"/>
      <c r="D731"/>
      <c r="E731"/>
    </row>
    <row r="732" spans="1:5" ht="17.25" customHeight="1" x14ac:dyDescent="0.2">
      <c r="A732"/>
      <c r="B732"/>
      <c r="C732"/>
      <c r="D732"/>
      <c r="E732"/>
    </row>
    <row r="733" spans="1:5" ht="17.25" customHeight="1" x14ac:dyDescent="0.2">
      <c r="A733"/>
      <c r="B733"/>
      <c r="C733"/>
      <c r="D733"/>
      <c r="E733"/>
    </row>
    <row r="734" spans="1:5" ht="17.25" customHeight="1" x14ac:dyDescent="0.2">
      <c r="A734"/>
      <c r="B734"/>
      <c r="C734"/>
      <c r="D734"/>
      <c r="E734"/>
    </row>
    <row r="735" spans="1:5" ht="17.25" customHeight="1" x14ac:dyDescent="0.2">
      <c r="A735"/>
      <c r="B735"/>
      <c r="C735"/>
      <c r="D735"/>
      <c r="E735"/>
    </row>
    <row r="736" spans="1:5" ht="17.25" customHeight="1" x14ac:dyDescent="0.2">
      <c r="A736"/>
      <c r="B736"/>
      <c r="C736"/>
      <c r="D736"/>
      <c r="E736"/>
    </row>
    <row r="737" spans="1:5" ht="17.25" customHeight="1" x14ac:dyDescent="0.2">
      <c r="A737"/>
      <c r="B737"/>
      <c r="C737"/>
      <c r="D737"/>
      <c r="E737"/>
    </row>
    <row r="738" spans="1:5" ht="17.25" customHeight="1" x14ac:dyDescent="0.2">
      <c r="A738"/>
      <c r="B738"/>
      <c r="C738"/>
      <c r="D738"/>
      <c r="E738"/>
    </row>
    <row r="739" spans="1:5" ht="17.25" customHeight="1" x14ac:dyDescent="0.2">
      <c r="A739"/>
      <c r="B739"/>
      <c r="C739"/>
      <c r="D739"/>
      <c r="E739"/>
    </row>
    <row r="740" spans="1:5" ht="17.25" customHeight="1" x14ac:dyDescent="0.2">
      <c r="A740"/>
      <c r="B740"/>
      <c r="C740"/>
      <c r="D740"/>
      <c r="E740"/>
    </row>
    <row r="741" spans="1:5" ht="17.25" customHeight="1" x14ac:dyDescent="0.2">
      <c r="A741"/>
      <c r="B741"/>
      <c r="C741"/>
      <c r="D741"/>
      <c r="E741"/>
    </row>
    <row r="742" spans="1:5" ht="17.25" customHeight="1" x14ac:dyDescent="0.2">
      <c r="A742"/>
      <c r="B742"/>
      <c r="C742"/>
      <c r="D742"/>
      <c r="E742"/>
    </row>
    <row r="743" spans="1:5" ht="17.25" customHeight="1" x14ac:dyDescent="0.2">
      <c r="A743"/>
      <c r="B743"/>
      <c r="C743"/>
      <c r="D743"/>
      <c r="E743"/>
    </row>
    <row r="744" spans="1:5" ht="17.25" customHeight="1" x14ac:dyDescent="0.2">
      <c r="A744"/>
      <c r="B744"/>
      <c r="C744"/>
      <c r="D744"/>
      <c r="E744"/>
    </row>
    <row r="745" spans="1:5" ht="17.25" customHeight="1" x14ac:dyDescent="0.2">
      <c r="A745"/>
      <c r="B745"/>
      <c r="C745"/>
      <c r="D745"/>
      <c r="E745"/>
    </row>
    <row r="746" spans="1:5" ht="17.25" customHeight="1" x14ac:dyDescent="0.2">
      <c r="A746"/>
      <c r="B746"/>
      <c r="C746"/>
      <c r="D746"/>
      <c r="E746"/>
    </row>
    <row r="747" spans="1:5" ht="17.25" customHeight="1" x14ac:dyDescent="0.2">
      <c r="A747"/>
      <c r="B747"/>
      <c r="C747"/>
      <c r="D747"/>
      <c r="E747"/>
    </row>
    <row r="748" spans="1:5" ht="17.25" customHeight="1" x14ac:dyDescent="0.2">
      <c r="A748"/>
      <c r="B748"/>
      <c r="C748"/>
      <c r="D748"/>
      <c r="E748"/>
    </row>
    <row r="749" spans="1:5" ht="17.25" customHeight="1" x14ac:dyDescent="0.2">
      <c r="A749"/>
      <c r="B749"/>
      <c r="C749"/>
      <c r="D749"/>
      <c r="E749"/>
    </row>
    <row r="750" spans="1:5" ht="17.25" customHeight="1" x14ac:dyDescent="0.2">
      <c r="A750"/>
      <c r="B750"/>
      <c r="C750"/>
      <c r="D750"/>
      <c r="E750"/>
    </row>
    <row r="751" spans="1:5" ht="17.25" customHeight="1" x14ac:dyDescent="0.2">
      <c r="A751"/>
      <c r="B751"/>
      <c r="C751"/>
      <c r="D751"/>
      <c r="E751"/>
    </row>
    <row r="752" spans="1:5" ht="17.25" customHeight="1" x14ac:dyDescent="0.2">
      <c r="A752"/>
      <c r="B752"/>
      <c r="C752"/>
      <c r="D752"/>
      <c r="E752"/>
    </row>
    <row r="753" spans="1:5" ht="17.25" customHeight="1" x14ac:dyDescent="0.2">
      <c r="A753"/>
      <c r="B753"/>
      <c r="C753"/>
      <c r="D753"/>
      <c r="E753"/>
    </row>
    <row r="754" spans="1:5" ht="17.25" customHeight="1" x14ac:dyDescent="0.2">
      <c r="A754"/>
      <c r="B754"/>
      <c r="C754"/>
      <c r="D754"/>
      <c r="E754"/>
    </row>
    <row r="755" spans="1:5" ht="17.25" customHeight="1" x14ac:dyDescent="0.2">
      <c r="A755"/>
      <c r="B755"/>
      <c r="C755"/>
      <c r="D755"/>
      <c r="E755"/>
    </row>
    <row r="756" spans="1:5" ht="17.25" customHeight="1" x14ac:dyDescent="0.2">
      <c r="A756"/>
      <c r="B756"/>
      <c r="C756"/>
      <c r="D756"/>
      <c r="E756"/>
    </row>
    <row r="757" spans="1:5" ht="17.25" customHeight="1" x14ac:dyDescent="0.2">
      <c r="A757"/>
      <c r="B757"/>
      <c r="C757"/>
      <c r="D757"/>
      <c r="E757"/>
    </row>
    <row r="758" spans="1:5" ht="17.25" customHeight="1" x14ac:dyDescent="0.2">
      <c r="A758"/>
      <c r="B758"/>
      <c r="C758"/>
      <c r="D758"/>
      <c r="E758"/>
    </row>
    <row r="759" spans="1:5" ht="17.25" customHeight="1" x14ac:dyDescent="0.2">
      <c r="A759"/>
      <c r="B759"/>
      <c r="C759"/>
      <c r="D759"/>
      <c r="E759"/>
    </row>
    <row r="760" spans="1:5" ht="17.25" customHeight="1" x14ac:dyDescent="0.2">
      <c r="A760"/>
      <c r="B760"/>
      <c r="C760"/>
      <c r="D760"/>
      <c r="E760"/>
    </row>
    <row r="761" spans="1:5" ht="17.25" customHeight="1" x14ac:dyDescent="0.2">
      <c r="A761"/>
      <c r="B761"/>
      <c r="C761"/>
      <c r="D761"/>
      <c r="E761"/>
    </row>
    <row r="762" spans="1:5" ht="17.25" customHeight="1" x14ac:dyDescent="0.2">
      <c r="A762"/>
      <c r="B762"/>
      <c r="C762"/>
      <c r="D762"/>
      <c r="E762"/>
    </row>
    <row r="763" spans="1:5" ht="17.25" customHeight="1" x14ac:dyDescent="0.2">
      <c r="A763"/>
      <c r="B763"/>
      <c r="C763"/>
      <c r="D763"/>
      <c r="E763"/>
    </row>
    <row r="764" spans="1:5" ht="17.25" customHeight="1" x14ac:dyDescent="0.2">
      <c r="A764"/>
      <c r="B764"/>
      <c r="C764"/>
      <c r="D764"/>
      <c r="E764"/>
    </row>
    <row r="765" spans="1:5" ht="17.25" customHeight="1" x14ac:dyDescent="0.2">
      <c r="A765"/>
      <c r="B765"/>
      <c r="C765"/>
      <c r="D765"/>
      <c r="E765"/>
    </row>
    <row r="766" spans="1:5" ht="17.25" customHeight="1" x14ac:dyDescent="0.2">
      <c r="A766"/>
      <c r="B766"/>
      <c r="C766"/>
      <c r="D766"/>
      <c r="E766"/>
    </row>
    <row r="767" spans="1:5" ht="17.25" customHeight="1" x14ac:dyDescent="0.2">
      <c r="A767"/>
      <c r="B767"/>
      <c r="C767"/>
      <c r="D767"/>
      <c r="E767"/>
    </row>
    <row r="768" spans="1:5" ht="17.25" customHeight="1" x14ac:dyDescent="0.2">
      <c r="A768"/>
      <c r="B768"/>
      <c r="C768"/>
      <c r="D768"/>
      <c r="E768"/>
    </row>
    <row r="769" spans="1:5" ht="17.25" customHeight="1" x14ac:dyDescent="0.2">
      <c r="A769"/>
      <c r="B769"/>
      <c r="C769"/>
      <c r="D769"/>
      <c r="E769"/>
    </row>
    <row r="770" spans="1:5" ht="17.25" customHeight="1" x14ac:dyDescent="0.2">
      <c r="A770"/>
      <c r="B770"/>
      <c r="C770"/>
      <c r="D770"/>
      <c r="E770"/>
    </row>
    <row r="771" spans="1:5" ht="17.25" customHeight="1" x14ac:dyDescent="0.2">
      <c r="A771"/>
      <c r="B771"/>
      <c r="C771"/>
      <c r="D771"/>
      <c r="E771"/>
    </row>
    <row r="772" spans="1:5" ht="17.25" customHeight="1" x14ac:dyDescent="0.2">
      <c r="A772"/>
      <c r="B772"/>
      <c r="C772"/>
      <c r="D772"/>
      <c r="E772"/>
    </row>
    <row r="773" spans="1:5" ht="17.25" customHeight="1" x14ac:dyDescent="0.2">
      <c r="A773"/>
      <c r="B773"/>
      <c r="C773"/>
      <c r="D773"/>
      <c r="E773"/>
    </row>
    <row r="774" spans="1:5" ht="17.25" customHeight="1" x14ac:dyDescent="0.2">
      <c r="A774"/>
      <c r="B774"/>
      <c r="C774"/>
      <c r="D774"/>
      <c r="E774"/>
    </row>
    <row r="775" spans="1:5" ht="17.25" customHeight="1" x14ac:dyDescent="0.2">
      <c r="A775"/>
      <c r="B775"/>
      <c r="C775"/>
      <c r="D775"/>
      <c r="E775"/>
    </row>
    <row r="776" spans="1:5" ht="17.25" customHeight="1" x14ac:dyDescent="0.2">
      <c r="A776"/>
      <c r="B776"/>
      <c r="C776"/>
      <c r="D776"/>
      <c r="E776"/>
    </row>
    <row r="777" spans="1:5" ht="17.25" customHeight="1" x14ac:dyDescent="0.2">
      <c r="A777"/>
      <c r="B777"/>
      <c r="C777"/>
      <c r="D777"/>
      <c r="E777"/>
    </row>
    <row r="778" spans="1:5" ht="17.25" customHeight="1" x14ac:dyDescent="0.2">
      <c r="A778"/>
      <c r="B778"/>
      <c r="C778"/>
      <c r="D778"/>
      <c r="E778"/>
    </row>
    <row r="779" spans="1:5" ht="17.25" customHeight="1" x14ac:dyDescent="0.2">
      <c r="A779"/>
      <c r="B779"/>
      <c r="C779"/>
      <c r="D779"/>
      <c r="E779"/>
    </row>
    <row r="780" spans="1:5" ht="17.25" customHeight="1" x14ac:dyDescent="0.2">
      <c r="A780"/>
      <c r="B780"/>
      <c r="C780"/>
      <c r="D780"/>
      <c r="E780"/>
    </row>
    <row r="781" spans="1:5" ht="17.25" customHeight="1" x14ac:dyDescent="0.2">
      <c r="A781"/>
      <c r="B781"/>
      <c r="C781"/>
      <c r="D781"/>
      <c r="E781"/>
    </row>
    <row r="782" spans="1:5" ht="17.25" customHeight="1" x14ac:dyDescent="0.2">
      <c r="A782"/>
      <c r="B782"/>
      <c r="C782"/>
      <c r="D782"/>
      <c r="E782"/>
    </row>
    <row r="783" spans="1:5" ht="17.25" customHeight="1" x14ac:dyDescent="0.2">
      <c r="A783"/>
      <c r="B783"/>
      <c r="C783"/>
      <c r="D783"/>
      <c r="E783"/>
    </row>
    <row r="784" spans="1:5" ht="17.25" customHeight="1" x14ac:dyDescent="0.2">
      <c r="A784"/>
      <c r="B784"/>
      <c r="C784"/>
      <c r="D784"/>
      <c r="E784"/>
    </row>
    <row r="785" spans="1:5" ht="17.25" customHeight="1" x14ac:dyDescent="0.2">
      <c r="A785"/>
      <c r="B785"/>
      <c r="C785"/>
      <c r="D785"/>
      <c r="E785"/>
    </row>
    <row r="786" spans="1:5" ht="17.25" customHeight="1" x14ac:dyDescent="0.2">
      <c r="A786"/>
      <c r="B786"/>
      <c r="C786"/>
      <c r="D786"/>
      <c r="E786"/>
    </row>
    <row r="787" spans="1:5" ht="17.25" customHeight="1" x14ac:dyDescent="0.2">
      <c r="A787"/>
      <c r="B787"/>
      <c r="C787"/>
      <c r="D787"/>
      <c r="E787"/>
    </row>
    <row r="788" spans="1:5" ht="17.25" customHeight="1" x14ac:dyDescent="0.2">
      <c r="A788"/>
      <c r="B788"/>
      <c r="C788"/>
      <c r="D788"/>
      <c r="E788"/>
    </row>
    <row r="789" spans="1:5" ht="17.25" customHeight="1" x14ac:dyDescent="0.2">
      <c r="A789"/>
      <c r="B789"/>
      <c r="C789"/>
      <c r="D789"/>
      <c r="E789"/>
    </row>
    <row r="790" spans="1:5" ht="17.25" customHeight="1" x14ac:dyDescent="0.2">
      <c r="A790"/>
      <c r="B790"/>
      <c r="C790"/>
      <c r="D790"/>
      <c r="E790"/>
    </row>
    <row r="791" spans="1:5" ht="17.25" customHeight="1" x14ac:dyDescent="0.2">
      <c r="A791"/>
      <c r="B791"/>
      <c r="C791"/>
      <c r="D791"/>
      <c r="E791"/>
    </row>
    <row r="792" spans="1:5" ht="17.25" customHeight="1" x14ac:dyDescent="0.2">
      <c r="A792"/>
      <c r="B792"/>
      <c r="C792"/>
      <c r="D792"/>
      <c r="E792"/>
    </row>
    <row r="793" spans="1:5" ht="17.25" customHeight="1" x14ac:dyDescent="0.2">
      <c r="A793"/>
      <c r="B793"/>
      <c r="C793"/>
      <c r="D793"/>
      <c r="E793"/>
    </row>
    <row r="794" spans="1:5" ht="17.25" customHeight="1" x14ac:dyDescent="0.2">
      <c r="A794"/>
      <c r="B794"/>
      <c r="C794"/>
      <c r="D794"/>
      <c r="E794"/>
    </row>
    <row r="795" spans="1:5" ht="17.25" customHeight="1" x14ac:dyDescent="0.2">
      <c r="A795"/>
      <c r="B795"/>
      <c r="C795"/>
      <c r="D795"/>
      <c r="E795"/>
    </row>
    <row r="796" spans="1:5" ht="17.25" customHeight="1" x14ac:dyDescent="0.2">
      <c r="A796"/>
      <c r="B796"/>
      <c r="C796"/>
      <c r="D796"/>
      <c r="E796"/>
    </row>
    <row r="797" spans="1:5" ht="17.25" customHeight="1" x14ac:dyDescent="0.2">
      <c r="A797"/>
      <c r="B797"/>
      <c r="C797"/>
      <c r="D797"/>
      <c r="E797"/>
    </row>
    <row r="798" spans="1:5" ht="17.25" customHeight="1" x14ac:dyDescent="0.2">
      <c r="A798"/>
      <c r="B798"/>
      <c r="C798"/>
      <c r="D798"/>
      <c r="E798"/>
    </row>
    <row r="799" spans="1:5" ht="17.25" customHeight="1" x14ac:dyDescent="0.2">
      <c r="A799"/>
      <c r="B799"/>
      <c r="C799"/>
      <c r="D799"/>
      <c r="E799"/>
    </row>
    <row r="800" spans="1:5" ht="17.25" customHeight="1" x14ac:dyDescent="0.2">
      <c r="A800"/>
      <c r="B800"/>
      <c r="C800"/>
      <c r="D800"/>
      <c r="E800"/>
    </row>
    <row r="801" spans="1:5" ht="17.25" customHeight="1" x14ac:dyDescent="0.2">
      <c r="A801"/>
      <c r="B801"/>
      <c r="C801"/>
      <c r="D801"/>
      <c r="E801"/>
    </row>
    <row r="802" spans="1:5" ht="17.25" customHeight="1" x14ac:dyDescent="0.2">
      <c r="A802"/>
      <c r="B802"/>
      <c r="C802"/>
      <c r="D802"/>
      <c r="E802"/>
    </row>
    <row r="803" spans="1:5" ht="17.25" customHeight="1" x14ac:dyDescent="0.2">
      <c r="A803"/>
      <c r="B803"/>
      <c r="C803"/>
      <c r="D803"/>
      <c r="E803"/>
    </row>
    <row r="804" spans="1:5" ht="17.25" customHeight="1" x14ac:dyDescent="0.2">
      <c r="A804"/>
      <c r="B804"/>
      <c r="C804"/>
      <c r="D804"/>
      <c r="E804"/>
    </row>
    <row r="805" spans="1:5" ht="17.25" customHeight="1" x14ac:dyDescent="0.2">
      <c r="A805"/>
      <c r="B805"/>
      <c r="C805"/>
      <c r="D805"/>
      <c r="E805"/>
    </row>
    <row r="806" spans="1:5" ht="17.25" customHeight="1" x14ac:dyDescent="0.2">
      <c r="A806"/>
      <c r="B806"/>
      <c r="C806"/>
      <c r="D806"/>
      <c r="E806"/>
    </row>
    <row r="807" spans="1:5" ht="17.25" customHeight="1" x14ac:dyDescent="0.2">
      <c r="A807"/>
      <c r="B807"/>
      <c r="C807"/>
      <c r="D807"/>
      <c r="E807"/>
    </row>
    <row r="808" spans="1:5" ht="17.25" customHeight="1" x14ac:dyDescent="0.2">
      <c r="A808"/>
      <c r="B808"/>
      <c r="C808"/>
      <c r="D808"/>
      <c r="E808"/>
    </row>
    <row r="809" spans="1:5" ht="17.25" customHeight="1" x14ac:dyDescent="0.2">
      <c r="A809"/>
      <c r="B809"/>
      <c r="C809"/>
      <c r="D809"/>
      <c r="E809"/>
    </row>
    <row r="810" spans="1:5" ht="17.25" customHeight="1" x14ac:dyDescent="0.2">
      <c r="A810"/>
      <c r="B810"/>
      <c r="C810"/>
      <c r="D810"/>
      <c r="E810"/>
    </row>
    <row r="811" spans="1:5" ht="17.25" customHeight="1" x14ac:dyDescent="0.2">
      <c r="A811"/>
      <c r="B811"/>
      <c r="C811"/>
      <c r="D811"/>
      <c r="E811"/>
    </row>
    <row r="812" spans="1:5" ht="17.25" customHeight="1" x14ac:dyDescent="0.2">
      <c r="A812"/>
      <c r="B812"/>
      <c r="C812"/>
      <c r="D812"/>
      <c r="E812"/>
    </row>
    <row r="813" spans="1:5" ht="17.25" customHeight="1" x14ac:dyDescent="0.2">
      <c r="A813"/>
      <c r="B813"/>
      <c r="C813"/>
      <c r="D813"/>
      <c r="E813"/>
    </row>
    <row r="814" spans="1:5" ht="17.25" customHeight="1" x14ac:dyDescent="0.2">
      <c r="A814"/>
      <c r="B814"/>
      <c r="C814"/>
      <c r="D814"/>
      <c r="E814"/>
    </row>
    <row r="815" spans="1:5" ht="17.25" customHeight="1" x14ac:dyDescent="0.2">
      <c r="A815"/>
      <c r="B815"/>
      <c r="C815"/>
      <c r="D815"/>
      <c r="E815"/>
    </row>
    <row r="816" spans="1:5" ht="17.25" customHeight="1" x14ac:dyDescent="0.2">
      <c r="A816"/>
      <c r="B816"/>
      <c r="C816"/>
      <c r="D816"/>
      <c r="E816"/>
    </row>
    <row r="817" spans="1:5" ht="17.25" customHeight="1" x14ac:dyDescent="0.2">
      <c r="A817"/>
      <c r="B817"/>
      <c r="C817"/>
      <c r="D817"/>
      <c r="E817"/>
    </row>
    <row r="818" spans="1:5" ht="17.25" customHeight="1" x14ac:dyDescent="0.2">
      <c r="A818"/>
      <c r="B818"/>
      <c r="C818"/>
      <c r="D818"/>
      <c r="E818"/>
    </row>
    <row r="819" spans="1:5" ht="17.25" customHeight="1" x14ac:dyDescent="0.2">
      <c r="A819"/>
      <c r="B819"/>
      <c r="C819"/>
      <c r="D819"/>
      <c r="E819"/>
    </row>
    <row r="820" spans="1:5" ht="17.25" customHeight="1" x14ac:dyDescent="0.2">
      <c r="A820"/>
      <c r="B820"/>
      <c r="C820"/>
      <c r="D820"/>
      <c r="E820"/>
    </row>
    <row r="821" spans="1:5" ht="17.25" customHeight="1" x14ac:dyDescent="0.2">
      <c r="A821"/>
      <c r="B821"/>
      <c r="C821"/>
      <c r="D821"/>
      <c r="E821"/>
    </row>
    <row r="822" spans="1:5" ht="17.25" customHeight="1" x14ac:dyDescent="0.2">
      <c r="A822"/>
      <c r="B822"/>
      <c r="C822"/>
      <c r="D822"/>
      <c r="E822"/>
    </row>
    <row r="823" spans="1:5" ht="17.25" customHeight="1" x14ac:dyDescent="0.2">
      <c r="A823"/>
      <c r="B823"/>
      <c r="C823"/>
      <c r="D823"/>
      <c r="E823"/>
    </row>
    <row r="824" spans="1:5" ht="17.25" customHeight="1" x14ac:dyDescent="0.2">
      <c r="A824"/>
      <c r="B824"/>
      <c r="C824"/>
      <c r="D824"/>
      <c r="E824"/>
    </row>
    <row r="825" spans="1:5" ht="17.25" customHeight="1" x14ac:dyDescent="0.2">
      <c r="A825"/>
      <c r="B825"/>
      <c r="C825"/>
      <c r="D825"/>
      <c r="E825"/>
    </row>
    <row r="826" spans="1:5" ht="17.25" customHeight="1" x14ac:dyDescent="0.2">
      <c r="A826"/>
      <c r="B826"/>
      <c r="C826"/>
      <c r="D826"/>
      <c r="E826"/>
    </row>
    <row r="827" spans="1:5" ht="17.25" customHeight="1" x14ac:dyDescent="0.2">
      <c r="A827"/>
      <c r="B827"/>
      <c r="C827"/>
      <c r="D827"/>
      <c r="E827"/>
    </row>
    <row r="828" spans="1:5" ht="17.25" customHeight="1" x14ac:dyDescent="0.2">
      <c r="A828"/>
      <c r="B828"/>
      <c r="C828"/>
      <c r="D828"/>
      <c r="E828"/>
    </row>
    <row r="829" spans="1:5" ht="17.25" customHeight="1" x14ac:dyDescent="0.2">
      <c r="A829"/>
      <c r="B829"/>
      <c r="C829"/>
      <c r="D829"/>
      <c r="E829"/>
    </row>
    <row r="830" spans="1:5" ht="17.25" customHeight="1" x14ac:dyDescent="0.2">
      <c r="A830"/>
      <c r="B830"/>
      <c r="C830"/>
      <c r="D830"/>
      <c r="E830"/>
    </row>
    <row r="831" spans="1:5" ht="17.25" customHeight="1" x14ac:dyDescent="0.2">
      <c r="A831"/>
      <c r="B831"/>
      <c r="C831"/>
      <c r="D831"/>
      <c r="E831"/>
    </row>
    <row r="832" spans="1:5" ht="17.25" customHeight="1" x14ac:dyDescent="0.2">
      <c r="A832"/>
      <c r="B832"/>
      <c r="C832"/>
      <c r="D832"/>
      <c r="E832"/>
    </row>
    <row r="833" spans="1:5" ht="17.25" customHeight="1" x14ac:dyDescent="0.2">
      <c r="A833"/>
      <c r="B833"/>
      <c r="C833"/>
      <c r="D833"/>
      <c r="E833"/>
    </row>
    <row r="834" spans="1:5" ht="17.25" customHeight="1" x14ac:dyDescent="0.2">
      <c r="A834"/>
      <c r="B834"/>
      <c r="C834"/>
      <c r="D834"/>
      <c r="E834"/>
    </row>
    <row r="835" spans="1:5" ht="17.25" customHeight="1" x14ac:dyDescent="0.2">
      <c r="A835"/>
      <c r="B835"/>
      <c r="C835"/>
      <c r="D835"/>
      <c r="E835"/>
    </row>
    <row r="836" spans="1:5" ht="17.25" customHeight="1" x14ac:dyDescent="0.2">
      <c r="A836"/>
      <c r="B836"/>
      <c r="C836"/>
      <c r="D836"/>
      <c r="E836"/>
    </row>
    <row r="837" spans="1:5" ht="17.25" customHeight="1" x14ac:dyDescent="0.2">
      <c r="A837"/>
      <c r="B837"/>
      <c r="C837"/>
      <c r="D837"/>
      <c r="E837"/>
    </row>
    <row r="838" spans="1:5" ht="17.25" customHeight="1" x14ac:dyDescent="0.2">
      <c r="A838"/>
      <c r="B838"/>
      <c r="C838"/>
      <c r="D838"/>
      <c r="E838"/>
    </row>
    <row r="839" spans="1:5" ht="17.25" customHeight="1" x14ac:dyDescent="0.2">
      <c r="A839"/>
      <c r="B839"/>
      <c r="C839"/>
      <c r="D839"/>
      <c r="E839"/>
    </row>
    <row r="840" spans="1:5" ht="17.25" customHeight="1" x14ac:dyDescent="0.2">
      <c r="A840"/>
      <c r="B840"/>
      <c r="C840"/>
      <c r="D840"/>
      <c r="E840"/>
    </row>
    <row r="841" spans="1:5" ht="17.25" customHeight="1" x14ac:dyDescent="0.2">
      <c r="A841"/>
      <c r="B841"/>
      <c r="C841"/>
      <c r="D841"/>
      <c r="E841"/>
    </row>
    <row r="842" spans="1:5" ht="17.25" customHeight="1" x14ac:dyDescent="0.2">
      <c r="A842"/>
      <c r="B842"/>
      <c r="C842"/>
      <c r="D842"/>
      <c r="E842"/>
    </row>
    <row r="843" spans="1:5" ht="17.25" customHeight="1" x14ac:dyDescent="0.2">
      <c r="A843"/>
      <c r="B843"/>
      <c r="C843"/>
      <c r="D843"/>
      <c r="E843"/>
    </row>
    <row r="844" spans="1:5" ht="17.25" customHeight="1" x14ac:dyDescent="0.2">
      <c r="A844"/>
      <c r="B844"/>
      <c r="C844"/>
      <c r="D844"/>
      <c r="E844"/>
    </row>
    <row r="845" spans="1:5" ht="17.25" customHeight="1" x14ac:dyDescent="0.2">
      <c r="A845"/>
      <c r="B845"/>
      <c r="C845"/>
      <c r="D845"/>
      <c r="E845"/>
    </row>
    <row r="846" spans="1:5" ht="17.25" customHeight="1" x14ac:dyDescent="0.2">
      <c r="A846"/>
      <c r="B846"/>
      <c r="C846"/>
      <c r="D846"/>
      <c r="E846"/>
    </row>
    <row r="847" spans="1:5" ht="17.25" customHeight="1" x14ac:dyDescent="0.2">
      <c r="A847"/>
      <c r="B847"/>
      <c r="C847"/>
      <c r="D847"/>
      <c r="E847"/>
    </row>
    <row r="848" spans="1:5" ht="17.25" customHeight="1" x14ac:dyDescent="0.2">
      <c r="A848"/>
      <c r="B848"/>
      <c r="C848"/>
      <c r="D848"/>
      <c r="E848"/>
    </row>
    <row r="849" spans="1:5" ht="17.25" customHeight="1" x14ac:dyDescent="0.2">
      <c r="A849"/>
      <c r="B849"/>
      <c r="C849"/>
      <c r="D849"/>
      <c r="E849"/>
    </row>
    <row r="850" spans="1:5" ht="17.25" customHeight="1" x14ac:dyDescent="0.2">
      <c r="A850"/>
      <c r="B850"/>
      <c r="C850"/>
      <c r="D850"/>
      <c r="E850"/>
    </row>
    <row r="851" spans="1:5" ht="17.25" customHeight="1" x14ac:dyDescent="0.2">
      <c r="A851"/>
      <c r="B851"/>
      <c r="C851"/>
      <c r="D851"/>
      <c r="E851"/>
    </row>
    <row r="852" spans="1:5" ht="17.25" customHeight="1" x14ac:dyDescent="0.2">
      <c r="A852"/>
      <c r="B852"/>
      <c r="C852"/>
      <c r="D852"/>
      <c r="E852"/>
    </row>
    <row r="853" spans="1:5" ht="17.25" customHeight="1" x14ac:dyDescent="0.2">
      <c r="A853"/>
      <c r="B853"/>
      <c r="C853"/>
      <c r="D853"/>
      <c r="E853"/>
    </row>
    <row r="854" spans="1:5" ht="17.25" customHeight="1" x14ac:dyDescent="0.2">
      <c r="A854"/>
      <c r="B854"/>
      <c r="C854"/>
      <c r="D854"/>
      <c r="E854"/>
    </row>
    <row r="855" spans="1:5" ht="17.25" customHeight="1" x14ac:dyDescent="0.2">
      <c r="A855"/>
      <c r="B855"/>
      <c r="C855"/>
      <c r="D855"/>
      <c r="E855"/>
    </row>
    <row r="856" spans="1:5" ht="17.25" customHeight="1" x14ac:dyDescent="0.2">
      <c r="A856"/>
      <c r="B856"/>
      <c r="C856"/>
      <c r="D856"/>
      <c r="E856"/>
    </row>
    <row r="857" spans="1:5" ht="17.25" customHeight="1" x14ac:dyDescent="0.2">
      <c r="A857"/>
      <c r="B857"/>
      <c r="C857"/>
      <c r="D857"/>
      <c r="E857"/>
    </row>
    <row r="858" spans="1:5" ht="17.25" customHeight="1" x14ac:dyDescent="0.2">
      <c r="A858"/>
      <c r="B858"/>
      <c r="C858"/>
      <c r="D858"/>
      <c r="E858"/>
    </row>
    <row r="859" spans="1:5" ht="17.25" customHeight="1" x14ac:dyDescent="0.2">
      <c r="A859"/>
      <c r="B859"/>
      <c r="C859"/>
      <c r="D859"/>
      <c r="E859"/>
    </row>
    <row r="860" spans="1:5" ht="17.25" customHeight="1" x14ac:dyDescent="0.2">
      <c r="A860"/>
      <c r="B860"/>
      <c r="C860"/>
      <c r="D860"/>
      <c r="E860"/>
    </row>
    <row r="861" spans="1:5" ht="17.25" customHeight="1" x14ac:dyDescent="0.2">
      <c r="A861"/>
      <c r="B861"/>
      <c r="C861"/>
      <c r="D861"/>
      <c r="E861"/>
    </row>
    <row r="862" spans="1:5" ht="17.25" customHeight="1" x14ac:dyDescent="0.2">
      <c r="A862"/>
      <c r="B862"/>
      <c r="C862"/>
      <c r="D862"/>
      <c r="E862"/>
    </row>
    <row r="863" spans="1:5" ht="17.25" customHeight="1" x14ac:dyDescent="0.2">
      <c r="A863"/>
      <c r="B863"/>
      <c r="C863"/>
      <c r="D863"/>
      <c r="E863"/>
    </row>
    <row r="864" spans="1:5" ht="17.25" customHeight="1" x14ac:dyDescent="0.2">
      <c r="A864"/>
      <c r="B864"/>
      <c r="C864"/>
      <c r="D864"/>
      <c r="E864"/>
    </row>
    <row r="865" spans="1:5" ht="17.25" customHeight="1" x14ac:dyDescent="0.2">
      <c r="A865"/>
      <c r="B865"/>
      <c r="C865"/>
      <c r="D865"/>
      <c r="E865"/>
    </row>
    <row r="866" spans="1:5" ht="17.25" customHeight="1" x14ac:dyDescent="0.2">
      <c r="A866"/>
      <c r="B866"/>
      <c r="C866"/>
      <c r="D866"/>
      <c r="E866"/>
    </row>
    <row r="867" spans="1:5" ht="17.25" customHeight="1" x14ac:dyDescent="0.2">
      <c r="A867"/>
      <c r="B867"/>
      <c r="C867"/>
      <c r="D867"/>
      <c r="E867"/>
    </row>
    <row r="868" spans="1:5" ht="17.25" customHeight="1" x14ac:dyDescent="0.2">
      <c r="A868"/>
      <c r="B868"/>
      <c r="C868"/>
      <c r="D868"/>
      <c r="E868"/>
    </row>
    <row r="869" spans="1:5" ht="17.25" customHeight="1" x14ac:dyDescent="0.2">
      <c r="A869"/>
      <c r="B869"/>
      <c r="C869"/>
      <c r="D869"/>
      <c r="E869"/>
    </row>
    <row r="870" spans="1:5" ht="17.25" customHeight="1" x14ac:dyDescent="0.2">
      <c r="A870"/>
      <c r="B870"/>
      <c r="C870"/>
      <c r="D870"/>
      <c r="E870"/>
    </row>
    <row r="871" spans="1:5" ht="17.25" customHeight="1" x14ac:dyDescent="0.2">
      <c r="A871"/>
      <c r="B871"/>
      <c r="C871"/>
      <c r="D871"/>
      <c r="E871"/>
    </row>
    <row r="872" spans="1:5" ht="17.25" customHeight="1" x14ac:dyDescent="0.2">
      <c r="A872"/>
      <c r="B872"/>
      <c r="C872"/>
      <c r="D872"/>
      <c r="E872"/>
    </row>
    <row r="873" spans="1:5" ht="17.25" customHeight="1" x14ac:dyDescent="0.2">
      <c r="A873"/>
      <c r="B873"/>
      <c r="C873"/>
      <c r="D873"/>
      <c r="E873"/>
    </row>
    <row r="874" spans="1:5" ht="17.25" customHeight="1" x14ac:dyDescent="0.2">
      <c r="A874"/>
      <c r="B874"/>
      <c r="C874"/>
      <c r="D874"/>
      <c r="E874"/>
    </row>
    <row r="875" spans="1:5" ht="17.25" customHeight="1" x14ac:dyDescent="0.2">
      <c r="A875"/>
      <c r="B875"/>
      <c r="C875"/>
      <c r="D875"/>
      <c r="E875"/>
    </row>
    <row r="876" spans="1:5" ht="17.25" customHeight="1" x14ac:dyDescent="0.2">
      <c r="A876"/>
      <c r="B876"/>
      <c r="C876"/>
      <c r="D876"/>
      <c r="E876"/>
    </row>
    <row r="877" spans="1:5" ht="17.25" customHeight="1" x14ac:dyDescent="0.2">
      <c r="A877"/>
      <c r="B877"/>
      <c r="C877"/>
      <c r="D877"/>
      <c r="E877"/>
    </row>
    <row r="878" spans="1:5" ht="17.25" customHeight="1" x14ac:dyDescent="0.2">
      <c r="A878"/>
      <c r="B878"/>
      <c r="C878"/>
      <c r="D878"/>
      <c r="E878"/>
    </row>
    <row r="879" spans="1:5" ht="17.25" customHeight="1" x14ac:dyDescent="0.2">
      <c r="A879"/>
      <c r="B879"/>
      <c r="C879"/>
      <c r="D879"/>
      <c r="E879"/>
    </row>
    <row r="880" spans="1:5" ht="17.25" customHeight="1" x14ac:dyDescent="0.2">
      <c r="A880"/>
      <c r="B880"/>
      <c r="C880"/>
      <c r="D880"/>
      <c r="E880"/>
    </row>
    <row r="881" spans="1:5" ht="17.25" customHeight="1" x14ac:dyDescent="0.2">
      <c r="A881"/>
      <c r="B881"/>
      <c r="C881"/>
      <c r="D881"/>
      <c r="E881"/>
    </row>
    <row r="882" spans="1:5" ht="17.25" customHeight="1" x14ac:dyDescent="0.2">
      <c r="A882"/>
      <c r="B882"/>
      <c r="C882"/>
      <c r="D882"/>
      <c r="E882"/>
    </row>
    <row r="883" spans="1:5" ht="17.25" customHeight="1" x14ac:dyDescent="0.2">
      <c r="A883"/>
      <c r="B883"/>
      <c r="C883"/>
      <c r="D883"/>
      <c r="E883"/>
    </row>
    <row r="884" spans="1:5" ht="17.25" customHeight="1" x14ac:dyDescent="0.2">
      <c r="A884"/>
      <c r="B884"/>
      <c r="C884"/>
      <c r="D884"/>
      <c r="E884"/>
    </row>
    <row r="885" spans="1:5" ht="17.25" customHeight="1" x14ac:dyDescent="0.2">
      <c r="A885"/>
      <c r="B885"/>
      <c r="C885"/>
      <c r="D885"/>
      <c r="E885"/>
    </row>
    <row r="886" spans="1:5" ht="17.25" customHeight="1" x14ac:dyDescent="0.2">
      <c r="A886"/>
      <c r="B886"/>
      <c r="C886"/>
      <c r="D886"/>
      <c r="E886"/>
    </row>
    <row r="887" spans="1:5" ht="17.25" customHeight="1" x14ac:dyDescent="0.2">
      <c r="A887"/>
      <c r="B887"/>
      <c r="C887"/>
      <c r="D887"/>
      <c r="E887"/>
    </row>
    <row r="888" spans="1:5" ht="17.25" customHeight="1" x14ac:dyDescent="0.2">
      <c r="A888"/>
      <c r="B888"/>
      <c r="C888"/>
      <c r="D888"/>
      <c r="E888"/>
    </row>
    <row r="889" spans="1:5" ht="17.25" customHeight="1" x14ac:dyDescent="0.2">
      <c r="A889"/>
      <c r="B889"/>
      <c r="C889"/>
      <c r="D889"/>
      <c r="E889"/>
    </row>
    <row r="890" spans="1:5" ht="17.25" customHeight="1" x14ac:dyDescent="0.2">
      <c r="A890"/>
      <c r="B890"/>
      <c r="C890"/>
      <c r="D890"/>
      <c r="E890"/>
    </row>
    <row r="891" spans="1:5" ht="17.25" customHeight="1" x14ac:dyDescent="0.2">
      <c r="A891"/>
      <c r="B891"/>
      <c r="C891"/>
      <c r="D891"/>
      <c r="E891"/>
    </row>
    <row r="892" spans="1:5" ht="17.25" customHeight="1" x14ac:dyDescent="0.2">
      <c r="A892"/>
      <c r="B892"/>
      <c r="C892"/>
      <c r="D892"/>
      <c r="E892"/>
    </row>
    <row r="893" spans="1:5" ht="17.25" customHeight="1" x14ac:dyDescent="0.2">
      <c r="A893"/>
      <c r="B893"/>
      <c r="C893"/>
      <c r="D893"/>
      <c r="E893"/>
    </row>
    <row r="894" spans="1:5" ht="17.25" customHeight="1" x14ac:dyDescent="0.2">
      <c r="A894"/>
      <c r="B894"/>
      <c r="C894"/>
      <c r="D894"/>
      <c r="E894"/>
    </row>
    <row r="895" spans="1:5" ht="17.25" customHeight="1" x14ac:dyDescent="0.2">
      <c r="A895"/>
      <c r="B895"/>
      <c r="C895"/>
      <c r="D895"/>
      <c r="E895"/>
    </row>
    <row r="896" spans="1:5" ht="17.25" customHeight="1" x14ac:dyDescent="0.2">
      <c r="A896"/>
      <c r="B896"/>
      <c r="C896"/>
      <c r="D896"/>
      <c r="E896"/>
    </row>
    <row r="897" spans="1:5" ht="17.25" customHeight="1" x14ac:dyDescent="0.2">
      <c r="A897"/>
      <c r="B897"/>
      <c r="C897"/>
      <c r="D897"/>
      <c r="E897"/>
    </row>
    <row r="898" spans="1:5" ht="17.25" customHeight="1" x14ac:dyDescent="0.2">
      <c r="A898"/>
      <c r="B898"/>
      <c r="C898"/>
      <c r="D898"/>
      <c r="E898"/>
    </row>
    <row r="899" spans="1:5" ht="17.25" customHeight="1" x14ac:dyDescent="0.2">
      <c r="A899"/>
      <c r="B899"/>
      <c r="C899"/>
      <c r="D899"/>
      <c r="E899"/>
    </row>
    <row r="900" spans="1:5" ht="17.25" customHeight="1" x14ac:dyDescent="0.2">
      <c r="A900"/>
      <c r="B900"/>
      <c r="C900"/>
      <c r="D900"/>
      <c r="E900"/>
    </row>
    <row r="901" spans="1:5" ht="17.25" customHeight="1" x14ac:dyDescent="0.2">
      <c r="A901"/>
      <c r="B901"/>
      <c r="C901"/>
      <c r="D901"/>
      <c r="E901"/>
    </row>
    <row r="902" spans="1:5" ht="17.25" customHeight="1" x14ac:dyDescent="0.2">
      <c r="A902"/>
      <c r="B902"/>
      <c r="C902"/>
      <c r="D902"/>
      <c r="E902"/>
    </row>
    <row r="903" spans="1:5" ht="17.25" customHeight="1" x14ac:dyDescent="0.2">
      <c r="A903"/>
      <c r="B903"/>
      <c r="C903"/>
      <c r="D903"/>
      <c r="E903"/>
    </row>
    <row r="904" spans="1:5" ht="17.25" customHeight="1" x14ac:dyDescent="0.2">
      <c r="A904"/>
      <c r="B904"/>
      <c r="C904"/>
      <c r="D904"/>
      <c r="E904"/>
    </row>
    <row r="905" spans="1:5" ht="17.25" customHeight="1" x14ac:dyDescent="0.2">
      <c r="A905"/>
      <c r="B905"/>
      <c r="C905"/>
      <c r="D905"/>
      <c r="E905"/>
    </row>
    <row r="906" spans="1:5" ht="17.25" customHeight="1" x14ac:dyDescent="0.2">
      <c r="A906"/>
      <c r="B906"/>
      <c r="C906"/>
      <c r="D906"/>
      <c r="E906"/>
    </row>
    <row r="907" spans="1:5" ht="17.25" customHeight="1" x14ac:dyDescent="0.2">
      <c r="A907"/>
      <c r="B907"/>
      <c r="C907"/>
      <c r="D907"/>
      <c r="E907"/>
    </row>
    <row r="908" spans="1:5" ht="17.25" customHeight="1" x14ac:dyDescent="0.2">
      <c r="A908"/>
      <c r="B908"/>
      <c r="C908"/>
      <c r="D908"/>
      <c r="E908"/>
    </row>
    <row r="909" spans="1:5" ht="17.25" customHeight="1" x14ac:dyDescent="0.2">
      <c r="A909"/>
      <c r="B909"/>
      <c r="C909"/>
      <c r="D909"/>
      <c r="E909"/>
    </row>
    <row r="910" spans="1:5" ht="17.25" customHeight="1" x14ac:dyDescent="0.2">
      <c r="A910"/>
      <c r="B910"/>
      <c r="C910"/>
      <c r="D910"/>
      <c r="E910"/>
    </row>
    <row r="911" spans="1:5" ht="17.25" customHeight="1" x14ac:dyDescent="0.2">
      <c r="A911"/>
      <c r="B911"/>
      <c r="C911"/>
      <c r="D911"/>
      <c r="E911"/>
    </row>
    <row r="912" spans="1:5" ht="17.25" customHeight="1" x14ac:dyDescent="0.2">
      <c r="A912"/>
      <c r="B912"/>
      <c r="C912"/>
      <c r="D912"/>
      <c r="E912"/>
    </row>
    <row r="913" spans="1:5" ht="17.25" customHeight="1" x14ac:dyDescent="0.2">
      <c r="A913"/>
      <c r="B913"/>
      <c r="C913"/>
      <c r="D913"/>
      <c r="E913"/>
    </row>
    <row r="914" spans="1:5" ht="17.25" customHeight="1" x14ac:dyDescent="0.2">
      <c r="A914"/>
      <c r="B914"/>
      <c r="C914"/>
      <c r="D914"/>
      <c r="E914"/>
    </row>
    <row r="915" spans="1:5" ht="17.25" customHeight="1" x14ac:dyDescent="0.2">
      <c r="A915"/>
      <c r="B915"/>
      <c r="C915"/>
      <c r="D915"/>
      <c r="E915"/>
    </row>
    <row r="916" spans="1:5" ht="17.25" customHeight="1" x14ac:dyDescent="0.2">
      <c r="A916"/>
      <c r="B916"/>
      <c r="C916"/>
      <c r="D916"/>
      <c r="E916"/>
    </row>
    <row r="917" spans="1:5" ht="17.25" customHeight="1" x14ac:dyDescent="0.2">
      <c r="A917"/>
      <c r="B917"/>
      <c r="C917"/>
      <c r="D917"/>
      <c r="E917"/>
    </row>
    <row r="918" spans="1:5" ht="17.25" customHeight="1" x14ac:dyDescent="0.2">
      <c r="A918"/>
      <c r="B918"/>
      <c r="C918"/>
      <c r="D918"/>
      <c r="E918"/>
    </row>
    <row r="919" spans="1:5" ht="17.25" customHeight="1" x14ac:dyDescent="0.2">
      <c r="A919"/>
      <c r="B919"/>
      <c r="C919"/>
      <c r="D919"/>
      <c r="E919"/>
    </row>
    <row r="920" spans="1:5" ht="17.25" customHeight="1" x14ac:dyDescent="0.2">
      <c r="A920"/>
      <c r="B920"/>
      <c r="C920"/>
      <c r="D920"/>
      <c r="E920"/>
    </row>
    <row r="921" spans="1:5" ht="17.25" customHeight="1" x14ac:dyDescent="0.2">
      <c r="A921"/>
      <c r="B921"/>
      <c r="C921"/>
      <c r="D921"/>
      <c r="E921"/>
    </row>
    <row r="922" spans="1:5" ht="17.25" customHeight="1" x14ac:dyDescent="0.2">
      <c r="A922"/>
      <c r="B922"/>
      <c r="C922"/>
      <c r="D922"/>
      <c r="E922"/>
    </row>
    <row r="923" spans="1:5" ht="17.25" customHeight="1" x14ac:dyDescent="0.2">
      <c r="A923"/>
      <c r="B923"/>
      <c r="C923"/>
      <c r="D923"/>
      <c r="E923"/>
    </row>
    <row r="924" spans="1:5" ht="17.25" customHeight="1" x14ac:dyDescent="0.2">
      <c r="A924"/>
      <c r="B924"/>
      <c r="C924"/>
      <c r="D924"/>
      <c r="E924"/>
    </row>
    <row r="925" spans="1:5" ht="17.25" customHeight="1" x14ac:dyDescent="0.2">
      <c r="A925"/>
      <c r="B925"/>
      <c r="C925"/>
      <c r="D925"/>
      <c r="E925"/>
    </row>
    <row r="926" spans="1:5" ht="17.25" customHeight="1" x14ac:dyDescent="0.2">
      <c r="A926"/>
      <c r="B926"/>
      <c r="C926"/>
      <c r="D926"/>
      <c r="E926"/>
    </row>
    <row r="927" spans="1:5" ht="17.25" customHeight="1" x14ac:dyDescent="0.2">
      <c r="A927"/>
      <c r="B927"/>
      <c r="C927"/>
      <c r="D927"/>
      <c r="E927"/>
    </row>
    <row r="928" spans="1:5" ht="17.25" customHeight="1" x14ac:dyDescent="0.2">
      <c r="A928"/>
      <c r="B928"/>
      <c r="C928"/>
      <c r="D928"/>
      <c r="E928"/>
    </row>
    <row r="929" spans="1:5" ht="17.25" customHeight="1" x14ac:dyDescent="0.2">
      <c r="A929"/>
      <c r="B929"/>
      <c r="C929"/>
      <c r="D929"/>
      <c r="E929"/>
    </row>
    <row r="930" spans="1:5" ht="17.25" customHeight="1" x14ac:dyDescent="0.2">
      <c r="A930"/>
      <c r="B930"/>
      <c r="C930"/>
      <c r="D930"/>
      <c r="E930"/>
    </row>
    <row r="931" spans="1:5" ht="17.25" customHeight="1" x14ac:dyDescent="0.2">
      <c r="A931"/>
      <c r="B931"/>
      <c r="C931"/>
      <c r="D931"/>
      <c r="E931"/>
    </row>
    <row r="932" spans="1:5" ht="17.25" customHeight="1" x14ac:dyDescent="0.2">
      <c r="A932"/>
      <c r="B932"/>
      <c r="C932"/>
      <c r="D932"/>
      <c r="E932"/>
    </row>
    <row r="933" spans="1:5" ht="17.25" customHeight="1" x14ac:dyDescent="0.2">
      <c r="A933"/>
      <c r="B933"/>
      <c r="C933"/>
      <c r="D933"/>
      <c r="E933"/>
    </row>
    <row r="934" spans="1:5" ht="17.25" customHeight="1" x14ac:dyDescent="0.2">
      <c r="A934"/>
      <c r="B934"/>
      <c r="C934"/>
      <c r="D934"/>
      <c r="E934"/>
    </row>
    <row r="935" spans="1:5" ht="17.25" customHeight="1" x14ac:dyDescent="0.2">
      <c r="A935"/>
      <c r="B935"/>
      <c r="C935"/>
      <c r="D935"/>
      <c r="E935"/>
    </row>
    <row r="936" spans="1:5" ht="17.25" customHeight="1" x14ac:dyDescent="0.2">
      <c r="A936"/>
      <c r="B936"/>
      <c r="C936"/>
      <c r="D936"/>
      <c r="E936"/>
    </row>
    <row r="937" spans="1:5" ht="17.25" customHeight="1" x14ac:dyDescent="0.2">
      <c r="A937"/>
      <c r="B937"/>
      <c r="C937"/>
      <c r="D937"/>
      <c r="E937"/>
    </row>
    <row r="938" spans="1:5" ht="17.25" customHeight="1" x14ac:dyDescent="0.2">
      <c r="A938"/>
      <c r="B938"/>
      <c r="C938"/>
      <c r="D938"/>
      <c r="E938"/>
    </row>
    <row r="939" spans="1:5" ht="17.25" customHeight="1" x14ac:dyDescent="0.2">
      <c r="A939"/>
      <c r="B939"/>
      <c r="C939"/>
      <c r="D939"/>
      <c r="E939"/>
    </row>
    <row r="940" spans="1:5" ht="17.25" customHeight="1" x14ac:dyDescent="0.2">
      <c r="A940"/>
      <c r="B940"/>
      <c r="C940"/>
      <c r="D940"/>
      <c r="E940"/>
    </row>
    <row r="941" spans="1:5" ht="17.25" customHeight="1" x14ac:dyDescent="0.2">
      <c r="A941"/>
      <c r="B941"/>
      <c r="C941"/>
      <c r="D941"/>
      <c r="E941"/>
    </row>
    <row r="942" spans="1:5" ht="17.25" customHeight="1" x14ac:dyDescent="0.2">
      <c r="A942"/>
      <c r="B942"/>
      <c r="C942"/>
      <c r="D942"/>
      <c r="E942"/>
    </row>
    <row r="943" spans="1:5" ht="17.25" customHeight="1" x14ac:dyDescent="0.2">
      <c r="A943"/>
      <c r="B943"/>
      <c r="C943"/>
      <c r="D943"/>
      <c r="E943"/>
    </row>
    <row r="944" spans="1:5" ht="17.25" customHeight="1" x14ac:dyDescent="0.2">
      <c r="A944"/>
      <c r="B944"/>
      <c r="C944"/>
      <c r="D944"/>
      <c r="E944"/>
    </row>
    <row r="945" spans="1:5" ht="17.25" customHeight="1" x14ac:dyDescent="0.2">
      <c r="A945"/>
      <c r="B945"/>
      <c r="C945"/>
      <c r="D945"/>
      <c r="E945"/>
    </row>
    <row r="946" spans="1:5" ht="17.25" customHeight="1" x14ac:dyDescent="0.2">
      <c r="A946"/>
      <c r="B946"/>
      <c r="C946"/>
      <c r="D946"/>
      <c r="E946"/>
    </row>
    <row r="947" spans="1:5" ht="17.25" customHeight="1" x14ac:dyDescent="0.2">
      <c r="A947"/>
      <c r="B947"/>
      <c r="C947"/>
      <c r="D947"/>
      <c r="E947"/>
    </row>
    <row r="948" spans="1:5" ht="17.25" customHeight="1" x14ac:dyDescent="0.2">
      <c r="A948"/>
      <c r="B948"/>
      <c r="C948"/>
      <c r="D948"/>
      <c r="E948"/>
    </row>
    <row r="949" spans="1:5" ht="17.25" customHeight="1" x14ac:dyDescent="0.2">
      <c r="A949"/>
      <c r="B949"/>
      <c r="C949"/>
      <c r="D949"/>
      <c r="E949"/>
    </row>
    <row r="950" spans="1:5" ht="17.25" customHeight="1" x14ac:dyDescent="0.2">
      <c r="A950"/>
      <c r="B950"/>
      <c r="C950"/>
      <c r="D950"/>
      <c r="E950"/>
    </row>
    <row r="951" spans="1:5" ht="17.25" customHeight="1" x14ac:dyDescent="0.2">
      <c r="A951"/>
      <c r="B951"/>
      <c r="C951"/>
      <c r="D951"/>
      <c r="E951"/>
    </row>
    <row r="952" spans="1:5" ht="17.25" customHeight="1" x14ac:dyDescent="0.2">
      <c r="A952"/>
      <c r="B952"/>
      <c r="C952"/>
      <c r="D952"/>
      <c r="E952"/>
    </row>
    <row r="953" spans="1:5" ht="17.25" customHeight="1" x14ac:dyDescent="0.2">
      <c r="A953"/>
      <c r="B953"/>
      <c r="C953"/>
      <c r="D953"/>
      <c r="E953"/>
    </row>
    <row r="954" spans="1:5" ht="17.25" customHeight="1" x14ac:dyDescent="0.2">
      <c r="A954"/>
      <c r="B954"/>
      <c r="C954"/>
      <c r="D954"/>
      <c r="E954"/>
    </row>
    <row r="955" spans="1:5" ht="17.25" customHeight="1" x14ac:dyDescent="0.2">
      <c r="A955"/>
      <c r="B955"/>
      <c r="C955"/>
      <c r="D955"/>
      <c r="E955"/>
    </row>
    <row r="956" spans="1:5" ht="17.25" customHeight="1" x14ac:dyDescent="0.2">
      <c r="A956"/>
      <c r="B956"/>
      <c r="C956"/>
      <c r="D956"/>
      <c r="E956"/>
    </row>
    <row r="957" spans="1:5" ht="17.25" customHeight="1" x14ac:dyDescent="0.2">
      <c r="A957"/>
      <c r="B957"/>
      <c r="C957"/>
      <c r="D957"/>
      <c r="E957"/>
    </row>
    <row r="958" spans="1:5" ht="17.25" customHeight="1" x14ac:dyDescent="0.2">
      <c r="A958"/>
      <c r="B958"/>
      <c r="C958"/>
      <c r="D958"/>
      <c r="E958"/>
    </row>
    <row r="959" spans="1:5" ht="17.25" customHeight="1" x14ac:dyDescent="0.2">
      <c r="A959"/>
      <c r="B959"/>
      <c r="C959"/>
      <c r="D959"/>
      <c r="E959"/>
    </row>
    <row r="960" spans="1:5" ht="17.25" customHeight="1" x14ac:dyDescent="0.2">
      <c r="A960"/>
      <c r="B960"/>
      <c r="C960"/>
      <c r="D960"/>
      <c r="E960"/>
    </row>
    <row r="961" spans="1:5" ht="17.25" customHeight="1" x14ac:dyDescent="0.2">
      <c r="A961"/>
      <c r="B961"/>
      <c r="C961"/>
      <c r="D961"/>
      <c r="E961"/>
    </row>
    <row r="962" spans="1:5" ht="17.25" customHeight="1" x14ac:dyDescent="0.2">
      <c r="A962"/>
      <c r="B962"/>
      <c r="C962"/>
      <c r="D962"/>
      <c r="E962"/>
    </row>
    <row r="963" spans="1:5" ht="17.25" customHeight="1" x14ac:dyDescent="0.2">
      <c r="A963"/>
      <c r="B963"/>
      <c r="C963"/>
      <c r="D963"/>
      <c r="E963"/>
    </row>
    <row r="964" spans="1:5" ht="17.25" customHeight="1" x14ac:dyDescent="0.2">
      <c r="A964"/>
      <c r="B964"/>
      <c r="C964"/>
      <c r="D964"/>
      <c r="E964"/>
    </row>
    <row r="965" spans="1:5" ht="17.25" customHeight="1" x14ac:dyDescent="0.2">
      <c r="A965"/>
      <c r="B965"/>
      <c r="C965"/>
      <c r="D965"/>
      <c r="E965"/>
    </row>
    <row r="966" spans="1:5" ht="17.25" customHeight="1" x14ac:dyDescent="0.2">
      <c r="A966"/>
      <c r="B966"/>
      <c r="C966"/>
      <c r="D966"/>
      <c r="E966"/>
    </row>
    <row r="967" spans="1:5" ht="17.25" customHeight="1" x14ac:dyDescent="0.2">
      <c r="A967"/>
      <c r="B967"/>
      <c r="C967"/>
      <c r="D967"/>
      <c r="E967"/>
    </row>
    <row r="968" spans="1:5" ht="17.25" customHeight="1" x14ac:dyDescent="0.2">
      <c r="A968"/>
      <c r="B968"/>
      <c r="C968"/>
      <c r="D968"/>
      <c r="E968"/>
    </row>
    <row r="969" spans="1:5" ht="17.25" customHeight="1" x14ac:dyDescent="0.2">
      <c r="A969"/>
      <c r="B969"/>
      <c r="C969"/>
      <c r="D969"/>
      <c r="E969"/>
    </row>
    <row r="970" spans="1:5" ht="17.25" customHeight="1" x14ac:dyDescent="0.2">
      <c r="A970"/>
      <c r="B970"/>
      <c r="C970"/>
      <c r="D970"/>
      <c r="E970"/>
    </row>
    <row r="971" spans="1:5" ht="17.25" customHeight="1" x14ac:dyDescent="0.2">
      <c r="A971"/>
      <c r="B971"/>
      <c r="C971"/>
      <c r="D971"/>
      <c r="E971"/>
    </row>
    <row r="972" spans="1:5" ht="17.25" customHeight="1" x14ac:dyDescent="0.2">
      <c r="A972"/>
      <c r="B972"/>
      <c r="C972"/>
      <c r="D972"/>
      <c r="E972"/>
    </row>
    <row r="973" spans="1:5" ht="17.25" customHeight="1" x14ac:dyDescent="0.2">
      <c r="A973"/>
      <c r="B973"/>
      <c r="C973"/>
      <c r="D973"/>
      <c r="E973"/>
    </row>
    <row r="974" spans="1:5" ht="17.25" customHeight="1" x14ac:dyDescent="0.2">
      <c r="A974"/>
      <c r="B974"/>
      <c r="C974"/>
      <c r="D974"/>
      <c r="E974"/>
    </row>
    <row r="975" spans="1:5" ht="17.25" customHeight="1" x14ac:dyDescent="0.2">
      <c r="A975"/>
      <c r="B975"/>
      <c r="C975"/>
      <c r="D975"/>
      <c r="E975"/>
    </row>
    <row r="976" spans="1:5" ht="17.25" customHeight="1" x14ac:dyDescent="0.2">
      <c r="A976"/>
      <c r="B976"/>
      <c r="C976"/>
      <c r="D976"/>
      <c r="E976"/>
    </row>
    <row r="977" spans="1:5" ht="17.25" customHeight="1" x14ac:dyDescent="0.2">
      <c r="A977"/>
      <c r="B977"/>
      <c r="C977"/>
      <c r="D977"/>
      <c r="E977"/>
    </row>
    <row r="978" spans="1:5" ht="17.25" customHeight="1" x14ac:dyDescent="0.2">
      <c r="A978"/>
      <c r="B978"/>
      <c r="C978"/>
      <c r="D978"/>
      <c r="E978"/>
    </row>
    <row r="979" spans="1:5" ht="17.25" customHeight="1" x14ac:dyDescent="0.2">
      <c r="A979"/>
      <c r="B979"/>
      <c r="C979"/>
      <c r="D979"/>
      <c r="E979"/>
    </row>
    <row r="980" spans="1:5" ht="17.25" customHeight="1" x14ac:dyDescent="0.2">
      <c r="A980"/>
      <c r="B980"/>
      <c r="C980"/>
      <c r="D980"/>
      <c r="E980"/>
    </row>
    <row r="981" spans="1:5" ht="17.25" customHeight="1" x14ac:dyDescent="0.2">
      <c r="A981"/>
      <c r="B981"/>
      <c r="C981"/>
      <c r="D981"/>
      <c r="E981"/>
    </row>
    <row r="982" spans="1:5" ht="17.25" customHeight="1" x14ac:dyDescent="0.2">
      <c r="A982"/>
      <c r="B982"/>
      <c r="C982"/>
      <c r="D982"/>
      <c r="E982"/>
    </row>
    <row r="983" spans="1:5" ht="17.25" customHeight="1" x14ac:dyDescent="0.2">
      <c r="A983"/>
      <c r="B983"/>
      <c r="C983"/>
      <c r="D983"/>
      <c r="E983"/>
    </row>
    <row r="984" spans="1:5" ht="17.25" customHeight="1" x14ac:dyDescent="0.2">
      <c r="A984"/>
      <c r="B984"/>
      <c r="C984"/>
      <c r="D984"/>
      <c r="E984"/>
    </row>
    <row r="985" spans="1:5" ht="17.25" customHeight="1" x14ac:dyDescent="0.2">
      <c r="A985"/>
      <c r="B985"/>
      <c r="C985"/>
      <c r="D985"/>
      <c r="E985"/>
    </row>
    <row r="986" spans="1:5" ht="17.25" customHeight="1" x14ac:dyDescent="0.2">
      <c r="A986"/>
      <c r="B986"/>
      <c r="C986"/>
      <c r="D986"/>
      <c r="E986"/>
    </row>
    <row r="987" spans="1:5" ht="17.25" customHeight="1" x14ac:dyDescent="0.2">
      <c r="A987"/>
      <c r="B987"/>
      <c r="C987"/>
      <c r="D987"/>
      <c r="E987"/>
    </row>
    <row r="988" spans="1:5" ht="17.25" customHeight="1" x14ac:dyDescent="0.2">
      <c r="A988"/>
      <c r="B988"/>
      <c r="C988"/>
      <c r="D988"/>
      <c r="E988"/>
    </row>
    <row r="989" spans="1:5" ht="17.25" customHeight="1" x14ac:dyDescent="0.2">
      <c r="A989"/>
      <c r="B989"/>
      <c r="C989"/>
      <c r="D989"/>
      <c r="E989"/>
    </row>
    <row r="990" spans="1:5" ht="17.25" customHeight="1" x14ac:dyDescent="0.2">
      <c r="A990"/>
      <c r="B990"/>
      <c r="C990"/>
      <c r="D990"/>
      <c r="E990"/>
    </row>
    <row r="991" spans="1:5" ht="17.25" customHeight="1" x14ac:dyDescent="0.2">
      <c r="A991"/>
      <c r="B991"/>
      <c r="C991"/>
      <c r="D991"/>
      <c r="E991"/>
    </row>
    <row r="992" spans="1:5" ht="17.25" customHeight="1" x14ac:dyDescent="0.2">
      <c r="A992"/>
      <c r="B992"/>
      <c r="C992"/>
      <c r="D992"/>
      <c r="E992"/>
    </row>
    <row r="993" spans="1:5" ht="17.25" customHeight="1" x14ac:dyDescent="0.2">
      <c r="A993"/>
      <c r="B993"/>
      <c r="C993"/>
      <c r="D993"/>
      <c r="E993"/>
    </row>
    <row r="994" spans="1:5" ht="17.25" customHeight="1" x14ac:dyDescent="0.2">
      <c r="A994"/>
      <c r="B994"/>
      <c r="C994"/>
      <c r="D994"/>
      <c r="E994"/>
    </row>
    <row r="995" spans="1:5" ht="17.25" customHeight="1" x14ac:dyDescent="0.2">
      <c r="A995"/>
      <c r="B995"/>
      <c r="C995"/>
      <c r="D995"/>
      <c r="E995"/>
    </row>
    <row r="996" spans="1:5" ht="17.25" customHeight="1" x14ac:dyDescent="0.2">
      <c r="A996"/>
      <c r="B996"/>
      <c r="C996"/>
      <c r="D996"/>
      <c r="E996"/>
    </row>
    <row r="997" spans="1:5" ht="17.25" customHeight="1" x14ac:dyDescent="0.2">
      <c r="A997"/>
      <c r="B997"/>
      <c r="C997"/>
      <c r="D997"/>
      <c r="E997"/>
    </row>
    <row r="998" spans="1:5" ht="17.25" customHeight="1" x14ac:dyDescent="0.2">
      <c r="A998"/>
      <c r="B998"/>
      <c r="C998"/>
      <c r="D998"/>
      <c r="E998"/>
    </row>
    <row r="999" spans="1:5" ht="17.25" customHeight="1" x14ac:dyDescent="0.2">
      <c r="A999"/>
      <c r="B999"/>
      <c r="C999"/>
      <c r="D999"/>
      <c r="E999"/>
    </row>
    <row r="1000" spans="1:5" ht="17.25" customHeight="1" x14ac:dyDescent="0.2">
      <c r="A1000"/>
      <c r="B1000"/>
      <c r="C1000"/>
      <c r="D1000"/>
      <c r="E1000"/>
    </row>
    <row r="1001" spans="1:5" ht="17.25" customHeight="1" x14ac:dyDescent="0.2">
      <c r="A1001"/>
      <c r="B1001"/>
      <c r="C1001"/>
      <c r="D1001"/>
      <c r="E1001"/>
    </row>
    <row r="1002" spans="1:5" ht="17.25" customHeight="1" x14ac:dyDescent="0.2">
      <c r="A1002"/>
      <c r="B1002"/>
      <c r="C1002"/>
      <c r="D1002"/>
      <c r="E1002"/>
    </row>
  </sheetData>
  <protectedRanges>
    <protectedRange sqref="C24" name="範囲5_1_2_1_2"/>
    <protectedRange sqref="C15" name="範囲5_2_2_1_1_1_3"/>
    <protectedRange sqref="C7" name="範囲5_2_2_1_1_1_6"/>
    <protectedRange sqref="C35" name="範囲5_2_2_2_1_1"/>
    <protectedRange sqref="C34" name="範囲5_1_4_1_1_1"/>
    <protectedRange sqref="C27" name="範囲5_1_5_1_1"/>
    <protectedRange sqref="C31 H36" name="範囲5_2_2_2_1_3"/>
    <protectedRange sqref="C28" name="範囲5_1_5_1_3"/>
  </protectedRanges>
  <autoFilter ref="A23:E34" xr:uid="{00000000-0009-0000-0000-00000D000000}"/>
  <sortState ref="A24:E36">
    <sortCondition ref="E24:E36"/>
  </sortState>
  <mergeCells count="3">
    <mergeCell ref="A1:E1"/>
    <mergeCell ref="A4:B4"/>
    <mergeCell ref="A22:B22"/>
  </mergeCells>
  <phoneticPr fontId="3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5 C7 C10 H36 C27:C28 C31 C21 C24 C34:C35" xr:uid="{00000000-0002-0000-0D00-000000000000}"/>
  </dataValidations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37"/>
  <sheetViews>
    <sheetView zoomScale="85" zoomScaleNormal="85" workbookViewId="0">
      <selection activeCell="E23" sqref="E23:K23"/>
    </sheetView>
  </sheetViews>
  <sheetFormatPr defaultColWidth="9" defaultRowHeight="16.5" x14ac:dyDescent="0.25"/>
  <cols>
    <col min="1" max="1" width="5" style="1" customWidth="1"/>
    <col min="2" max="2" width="7.453125" style="1" customWidth="1"/>
    <col min="3" max="3" width="21.269531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4" x14ac:dyDescent="0.25">
      <c r="B1" s="171" t="s">
        <v>63</v>
      </c>
      <c r="C1" s="172"/>
      <c r="D1" s="172"/>
      <c r="E1" s="172"/>
    </row>
    <row r="2" spans="1:14" x14ac:dyDescent="0.25">
      <c r="B2" s="59"/>
      <c r="C2" s="48"/>
      <c r="D2" s="48"/>
      <c r="E2" s="48"/>
    </row>
    <row r="4" spans="1:14" x14ac:dyDescent="0.25">
      <c r="A4" s="175" t="s">
        <v>26</v>
      </c>
      <c r="B4" s="176"/>
      <c r="E4" s="58"/>
      <c r="F4" s="6"/>
      <c r="G4" s="54"/>
      <c r="H4" s="6"/>
      <c r="I4" s="54"/>
      <c r="J4" s="6"/>
      <c r="K4" s="54"/>
    </row>
    <row r="5" spans="1:14" x14ac:dyDescent="0.25">
      <c r="A5" s="63"/>
      <c r="B5" s="63"/>
      <c r="E5" s="53" t="s">
        <v>24</v>
      </c>
      <c r="F5" s="50"/>
      <c r="G5" s="54" t="s">
        <v>4</v>
      </c>
      <c r="H5" s="6"/>
      <c r="I5" s="55" t="s">
        <v>5</v>
      </c>
      <c r="J5" s="50"/>
      <c r="K5" s="56" t="s">
        <v>6</v>
      </c>
    </row>
    <row r="6" spans="1:14" x14ac:dyDescent="0.25">
      <c r="B6" s="1" t="s">
        <v>7</v>
      </c>
      <c r="C6" s="1" t="s">
        <v>8</v>
      </c>
      <c r="D6" s="1" t="s">
        <v>9</v>
      </c>
      <c r="E6" s="81" t="s">
        <v>10</v>
      </c>
      <c r="F6" s="61" t="s">
        <v>11</v>
      </c>
      <c r="G6" s="82" t="s">
        <v>12</v>
      </c>
      <c r="H6" s="62" t="s">
        <v>11</v>
      </c>
      <c r="I6" s="82" t="s">
        <v>13</v>
      </c>
      <c r="J6" s="61" t="s">
        <v>11</v>
      </c>
      <c r="K6" s="52"/>
    </row>
    <row r="7" spans="1:14" ht="30" customHeight="1" x14ac:dyDescent="0.3">
      <c r="A7" s="38">
        <v>1</v>
      </c>
      <c r="B7" s="112" t="s">
        <v>81</v>
      </c>
      <c r="C7" s="148" t="s" ph="1">
        <v>350</v>
      </c>
      <c r="D7" s="109" t="s">
        <v>87</v>
      </c>
      <c r="E7" s="47">
        <v>8.5</v>
      </c>
      <c r="F7" s="14">
        <f t="shared" ref="F7:F22" si="0">ROUND(25.4347*(26.9-E7*2.3)^1.34,0)</f>
        <v>368</v>
      </c>
      <c r="G7" s="17">
        <v>3.15</v>
      </c>
      <c r="H7" s="14">
        <f t="shared" ref="H7:H22" si="1">ROUND(0.188807*(100*G7-1.58)^1.37,0)</f>
        <v>496</v>
      </c>
      <c r="I7" s="17">
        <v>20.7</v>
      </c>
      <c r="J7" s="14">
        <f t="shared" ref="J7:J22" si="2">ROUND(15.9809*(I7-2),0)</f>
        <v>299</v>
      </c>
      <c r="K7" s="14">
        <f t="shared" ref="K7:K22" si="3">ROUND(F7+H7+J7,0)</f>
        <v>1163</v>
      </c>
      <c r="N7" s="1" ph="1"/>
    </row>
    <row r="8" spans="1:14" ht="30" customHeight="1" x14ac:dyDescent="0.3">
      <c r="A8" s="38">
        <v>2</v>
      </c>
      <c r="B8" s="107" t="s">
        <v>67</v>
      </c>
      <c r="C8" s="148" t="s" ph="1">
        <v>342</v>
      </c>
      <c r="D8" s="109" t="s">
        <v>83</v>
      </c>
      <c r="E8" s="47">
        <v>8.3000000000000007</v>
      </c>
      <c r="F8" s="14">
        <f t="shared" si="0"/>
        <v>400</v>
      </c>
      <c r="G8" s="17">
        <v>2.61</v>
      </c>
      <c r="H8" s="14">
        <f t="shared" si="1"/>
        <v>383</v>
      </c>
      <c r="I8" s="17">
        <v>23.3</v>
      </c>
      <c r="J8" s="14">
        <f t="shared" si="2"/>
        <v>340</v>
      </c>
      <c r="K8" s="14">
        <f t="shared" si="3"/>
        <v>1123</v>
      </c>
      <c r="N8" s="1" ph="1"/>
    </row>
    <row r="9" spans="1:14" ht="30" customHeight="1" x14ac:dyDescent="0.3">
      <c r="A9" s="38">
        <v>3</v>
      </c>
      <c r="B9" s="107" t="s">
        <v>66</v>
      </c>
      <c r="C9" s="149" t="s" ph="1">
        <v>338</v>
      </c>
      <c r="D9" s="108" t="s">
        <v>99</v>
      </c>
      <c r="E9" s="47">
        <v>8.9</v>
      </c>
      <c r="F9" s="14">
        <f t="shared" si="0"/>
        <v>308</v>
      </c>
      <c r="G9" s="17">
        <v>2.8</v>
      </c>
      <c r="H9" s="14">
        <f t="shared" si="1"/>
        <v>422</v>
      </c>
      <c r="I9" s="17">
        <v>17.8</v>
      </c>
      <c r="J9" s="14">
        <f t="shared" si="2"/>
        <v>252</v>
      </c>
      <c r="K9" s="14">
        <f t="shared" si="3"/>
        <v>982</v>
      </c>
      <c r="N9" s="1" ph="1"/>
    </row>
    <row r="10" spans="1:14" ht="30" customHeight="1" x14ac:dyDescent="0.3">
      <c r="A10" s="38">
        <v>4</v>
      </c>
      <c r="B10" s="107" t="s">
        <v>80</v>
      </c>
      <c r="C10" s="148" t="s" ph="1">
        <v>349</v>
      </c>
      <c r="D10" s="108" t="s">
        <v>86</v>
      </c>
      <c r="E10" s="47">
        <v>9.4</v>
      </c>
      <c r="F10" s="14">
        <f t="shared" si="0"/>
        <v>236</v>
      </c>
      <c r="G10" s="17">
        <v>2.2799999999999998</v>
      </c>
      <c r="H10" s="14">
        <f t="shared" si="1"/>
        <v>318</v>
      </c>
      <c r="I10" s="17">
        <v>21.15</v>
      </c>
      <c r="J10" s="14">
        <f t="shared" si="2"/>
        <v>306</v>
      </c>
      <c r="K10" s="14">
        <f t="shared" si="3"/>
        <v>860</v>
      </c>
      <c r="N10" s="1" ph="1"/>
    </row>
    <row r="11" spans="1:14" ht="30" customHeight="1" x14ac:dyDescent="0.3">
      <c r="A11" s="38">
        <v>5</v>
      </c>
      <c r="B11" s="112" t="s">
        <v>69</v>
      </c>
      <c r="C11" s="148" t="s" ph="1">
        <v>347</v>
      </c>
      <c r="D11" s="109" t="s">
        <v>83</v>
      </c>
      <c r="E11" s="47">
        <v>9.1</v>
      </c>
      <c r="F11" s="14">
        <f t="shared" si="0"/>
        <v>279</v>
      </c>
      <c r="G11" s="17">
        <v>2.5299999999999998</v>
      </c>
      <c r="H11" s="14">
        <f t="shared" si="1"/>
        <v>367</v>
      </c>
      <c r="I11" s="17">
        <v>14.4</v>
      </c>
      <c r="J11" s="14">
        <f t="shared" si="2"/>
        <v>198</v>
      </c>
      <c r="K11" s="14">
        <f t="shared" si="3"/>
        <v>844</v>
      </c>
      <c r="N11" s="1" ph="1"/>
    </row>
    <row r="12" spans="1:14" ht="30" customHeight="1" x14ac:dyDescent="0.3">
      <c r="A12" s="38">
        <v>6</v>
      </c>
      <c r="B12" s="107" t="s">
        <v>70</v>
      </c>
      <c r="C12" s="148" t="s" ph="1">
        <v>348</v>
      </c>
      <c r="D12" s="109" t="s">
        <v>85</v>
      </c>
      <c r="E12" s="47">
        <v>9.4</v>
      </c>
      <c r="F12" s="14">
        <f t="shared" si="0"/>
        <v>236</v>
      </c>
      <c r="G12" s="17">
        <v>2.76</v>
      </c>
      <c r="H12" s="14">
        <f t="shared" si="1"/>
        <v>414</v>
      </c>
      <c r="I12" s="17">
        <v>13.22</v>
      </c>
      <c r="J12" s="14">
        <f t="shared" si="2"/>
        <v>179</v>
      </c>
      <c r="K12" s="14">
        <f t="shared" si="3"/>
        <v>829</v>
      </c>
      <c r="N12" s="1" ph="1"/>
    </row>
    <row r="13" spans="1:14" ht="30" customHeight="1" x14ac:dyDescent="0.3">
      <c r="A13" s="38">
        <v>7</v>
      </c>
      <c r="B13" s="107" t="s">
        <v>82</v>
      </c>
      <c r="C13" s="148" t="s" ph="1">
        <v>344</v>
      </c>
      <c r="D13" s="108" t="s">
        <v>87</v>
      </c>
      <c r="E13" s="47">
        <v>8.6999999999999993</v>
      </c>
      <c r="F13" s="14">
        <f t="shared" si="0"/>
        <v>338</v>
      </c>
      <c r="G13" s="17">
        <v>2.52</v>
      </c>
      <c r="H13" s="14">
        <f t="shared" si="1"/>
        <v>365</v>
      </c>
      <c r="I13" s="17">
        <v>8.9600000000000009</v>
      </c>
      <c r="J13" s="14">
        <f t="shared" si="2"/>
        <v>111</v>
      </c>
      <c r="K13" s="14">
        <f t="shared" si="3"/>
        <v>814</v>
      </c>
      <c r="N13" s="1" ph="1"/>
    </row>
    <row r="14" spans="1:14" ht="30" customHeight="1" x14ac:dyDescent="0.3">
      <c r="A14" s="38">
        <v>8</v>
      </c>
      <c r="B14" s="112" t="s">
        <v>44</v>
      </c>
      <c r="C14" s="150" t="s" ph="1">
        <v>351</v>
      </c>
      <c r="D14" s="108" t="s">
        <v>87</v>
      </c>
      <c r="E14" s="47">
        <v>9</v>
      </c>
      <c r="F14" s="14">
        <f t="shared" si="0"/>
        <v>293</v>
      </c>
      <c r="G14" s="17">
        <v>2.4700000000000002</v>
      </c>
      <c r="H14" s="14">
        <f t="shared" si="1"/>
        <v>355</v>
      </c>
      <c r="I14" s="17">
        <v>10.5</v>
      </c>
      <c r="J14" s="14">
        <f t="shared" si="2"/>
        <v>136</v>
      </c>
      <c r="K14" s="14">
        <f t="shared" si="3"/>
        <v>784</v>
      </c>
      <c r="N14" s="1" ph="1"/>
    </row>
    <row r="15" spans="1:14" ht="30" customHeight="1" x14ac:dyDescent="0.3">
      <c r="A15" s="38">
        <v>9</v>
      </c>
      <c r="B15" s="107" t="s">
        <v>74</v>
      </c>
      <c r="C15" s="148" t="s" ph="1">
        <v>339</v>
      </c>
      <c r="D15" s="108" t="s">
        <v>99</v>
      </c>
      <c r="E15" s="47">
        <v>8.6</v>
      </c>
      <c r="F15" s="14">
        <f t="shared" si="0"/>
        <v>353</v>
      </c>
      <c r="G15" s="17">
        <v>2.17</v>
      </c>
      <c r="H15" s="14">
        <f t="shared" si="1"/>
        <v>297</v>
      </c>
      <c r="I15" s="17">
        <v>9.9700000000000006</v>
      </c>
      <c r="J15" s="14">
        <f t="shared" si="2"/>
        <v>127</v>
      </c>
      <c r="K15" s="14">
        <f t="shared" si="3"/>
        <v>777</v>
      </c>
      <c r="N15" s="1" ph="1"/>
    </row>
    <row r="16" spans="1:14" ht="30" customHeight="1" x14ac:dyDescent="0.3">
      <c r="A16" s="38">
        <v>10</v>
      </c>
      <c r="B16" s="107" t="s">
        <v>78</v>
      </c>
      <c r="C16" s="148" t="s" ph="1">
        <v>346</v>
      </c>
      <c r="D16" s="108" t="s">
        <v>83</v>
      </c>
      <c r="E16" s="47">
        <v>9.5</v>
      </c>
      <c r="F16" s="14">
        <f t="shared" si="0"/>
        <v>223</v>
      </c>
      <c r="G16" s="17">
        <v>2.27</v>
      </c>
      <c r="H16" s="14">
        <f t="shared" si="1"/>
        <v>316</v>
      </c>
      <c r="I16" s="17">
        <v>13.76</v>
      </c>
      <c r="J16" s="14">
        <f t="shared" si="2"/>
        <v>188</v>
      </c>
      <c r="K16" s="14">
        <f t="shared" si="3"/>
        <v>727</v>
      </c>
      <c r="N16" s="1" ph="1"/>
    </row>
    <row r="17" spans="1:14" ht="30" customHeight="1" x14ac:dyDescent="0.3">
      <c r="A17" s="38">
        <v>11</v>
      </c>
      <c r="B17" s="107" t="s">
        <v>79</v>
      </c>
      <c r="C17" s="148" t="s" ph="1">
        <v>343</v>
      </c>
      <c r="D17" s="108" t="s">
        <v>84</v>
      </c>
      <c r="E17" s="47">
        <v>9.8000000000000007</v>
      </c>
      <c r="F17" s="14">
        <f t="shared" si="0"/>
        <v>183</v>
      </c>
      <c r="G17" s="17">
        <v>2.5099999999999998</v>
      </c>
      <c r="H17" s="14">
        <f t="shared" si="1"/>
        <v>363</v>
      </c>
      <c r="I17" s="17">
        <v>8.49</v>
      </c>
      <c r="J17" s="14">
        <f t="shared" si="2"/>
        <v>104</v>
      </c>
      <c r="K17" s="14">
        <f t="shared" si="3"/>
        <v>650</v>
      </c>
      <c r="N17" s="1" ph="1"/>
    </row>
    <row r="18" spans="1:14" ht="30" customHeight="1" x14ac:dyDescent="0.3">
      <c r="A18" s="38">
        <v>12</v>
      </c>
      <c r="B18" s="107" t="s">
        <v>72</v>
      </c>
      <c r="C18" s="148" t="s" ph="1">
        <v>335</v>
      </c>
      <c r="D18" s="109"/>
      <c r="E18" s="47">
        <v>9.9</v>
      </c>
      <c r="F18" s="14">
        <f t="shared" si="0"/>
        <v>170</v>
      </c>
      <c r="G18" s="17">
        <v>2.19</v>
      </c>
      <c r="H18" s="14">
        <f t="shared" si="1"/>
        <v>301</v>
      </c>
      <c r="I18" s="17">
        <v>13.15</v>
      </c>
      <c r="J18" s="14">
        <f t="shared" si="2"/>
        <v>178</v>
      </c>
      <c r="K18" s="14">
        <f t="shared" si="3"/>
        <v>649</v>
      </c>
      <c r="N18" s="1" ph="1"/>
    </row>
    <row r="19" spans="1:14" ht="30" customHeight="1" x14ac:dyDescent="0.3">
      <c r="A19" s="38">
        <v>13</v>
      </c>
      <c r="B19" s="107" t="s">
        <v>77</v>
      </c>
      <c r="C19" s="148" t="s" ph="1">
        <v>341</v>
      </c>
      <c r="D19" s="108" t="s">
        <v>99</v>
      </c>
      <c r="E19" s="47">
        <v>9.8000000000000007</v>
      </c>
      <c r="F19" s="14">
        <f t="shared" si="0"/>
        <v>183</v>
      </c>
      <c r="G19" s="17">
        <v>2.06</v>
      </c>
      <c r="H19" s="14">
        <f t="shared" si="1"/>
        <v>276</v>
      </c>
      <c r="I19" s="17">
        <v>11.68</v>
      </c>
      <c r="J19" s="14">
        <f t="shared" si="2"/>
        <v>155</v>
      </c>
      <c r="K19" s="14">
        <f t="shared" si="3"/>
        <v>614</v>
      </c>
      <c r="N19" s="1" ph="1"/>
    </row>
    <row r="20" spans="1:14" ht="30" customHeight="1" x14ac:dyDescent="0.3">
      <c r="A20" s="38">
        <v>14</v>
      </c>
      <c r="B20" s="112" t="s">
        <v>65</v>
      </c>
      <c r="C20" s="148" t="s" ph="1">
        <v>337</v>
      </c>
      <c r="D20" s="108" t="s">
        <v>99</v>
      </c>
      <c r="E20" s="47">
        <v>9.6999999999999993</v>
      </c>
      <c r="F20" s="14">
        <f t="shared" si="0"/>
        <v>196</v>
      </c>
      <c r="G20" s="17">
        <v>2.04</v>
      </c>
      <c r="H20" s="14">
        <f t="shared" si="1"/>
        <v>273</v>
      </c>
      <c r="I20" s="17">
        <v>10.85</v>
      </c>
      <c r="J20" s="14">
        <f t="shared" si="2"/>
        <v>141</v>
      </c>
      <c r="K20" s="14">
        <f t="shared" si="3"/>
        <v>610</v>
      </c>
      <c r="N20" s="1" ph="1"/>
    </row>
    <row r="21" spans="1:14" ht="30" customHeight="1" x14ac:dyDescent="0.3">
      <c r="A21" s="38">
        <v>15</v>
      </c>
      <c r="B21" s="107" t="s">
        <v>75</v>
      </c>
      <c r="C21" s="148" t="s" ph="1">
        <v>345</v>
      </c>
      <c r="D21" s="108" t="s">
        <v>99</v>
      </c>
      <c r="E21" s="47">
        <v>9.9</v>
      </c>
      <c r="F21" s="14">
        <f t="shared" si="0"/>
        <v>170</v>
      </c>
      <c r="G21" s="17">
        <v>1.54</v>
      </c>
      <c r="H21" s="14">
        <f t="shared" si="1"/>
        <v>185</v>
      </c>
      <c r="I21" s="17">
        <v>9.82</v>
      </c>
      <c r="J21" s="14">
        <f t="shared" si="2"/>
        <v>125</v>
      </c>
      <c r="K21" s="14">
        <f t="shared" si="3"/>
        <v>480</v>
      </c>
      <c r="N21" s="1" ph="1"/>
    </row>
    <row r="22" spans="1:14" ht="30" customHeight="1" x14ac:dyDescent="0.3">
      <c r="A22" s="38">
        <v>16</v>
      </c>
      <c r="B22" s="107" t="s">
        <v>73</v>
      </c>
      <c r="C22" s="148" t="s" ph="1">
        <v>336</v>
      </c>
      <c r="D22" s="108" t="s">
        <v>99</v>
      </c>
      <c r="E22" s="47">
        <v>10.1</v>
      </c>
      <c r="F22" s="14">
        <f t="shared" si="0"/>
        <v>145</v>
      </c>
      <c r="G22" s="17">
        <v>1.78</v>
      </c>
      <c r="H22" s="14">
        <f t="shared" si="1"/>
        <v>226</v>
      </c>
      <c r="I22" s="17">
        <v>6.1</v>
      </c>
      <c r="J22" s="14">
        <f t="shared" si="2"/>
        <v>66</v>
      </c>
      <c r="K22" s="14">
        <f t="shared" si="3"/>
        <v>437</v>
      </c>
      <c r="N22" s="1" ph="1"/>
    </row>
    <row r="23" spans="1:14" ht="31" customHeight="1" x14ac:dyDescent="0.3">
      <c r="A23" s="130"/>
      <c r="B23" s="131" t="s">
        <v>76</v>
      </c>
      <c r="C23" s="151" t="s" ph="1">
        <v>340</v>
      </c>
      <c r="D23" s="132" t="s">
        <v>99</v>
      </c>
      <c r="E23" s="177" t="s">
        <v>503</v>
      </c>
      <c r="F23" s="178"/>
      <c r="G23" s="178"/>
      <c r="H23" s="178"/>
      <c r="I23" s="178"/>
      <c r="J23" s="178"/>
      <c r="K23" s="179"/>
      <c r="N23" s="1" ph="1"/>
    </row>
    <row r="24" spans="1:14" x14ac:dyDescent="0.25">
      <c r="E24" s="1"/>
      <c r="F24" s="1"/>
      <c r="G24" s="1"/>
      <c r="H24" s="1"/>
      <c r="I24" s="1"/>
      <c r="J24" s="1"/>
      <c r="K24" s="1"/>
    </row>
    <row r="25" spans="1:14" x14ac:dyDescent="0.25">
      <c r="E25" s="1"/>
      <c r="F25" s="1"/>
      <c r="G25" s="1"/>
      <c r="H25" s="1"/>
      <c r="I25" s="1"/>
      <c r="J25" s="1"/>
      <c r="K25" s="1"/>
    </row>
    <row r="26" spans="1:14" x14ac:dyDescent="0.25">
      <c r="G26" s="54"/>
      <c r="H26" s="6"/>
      <c r="I26" s="54"/>
      <c r="J26" s="6"/>
      <c r="K26" s="54"/>
    </row>
    <row r="27" spans="1:14" x14ac:dyDescent="0.25">
      <c r="G27" s="54"/>
      <c r="H27" s="6"/>
      <c r="I27" s="54"/>
      <c r="J27" s="6"/>
      <c r="K27" s="54"/>
    </row>
    <row r="28" spans="1:14" x14ac:dyDescent="0.25">
      <c r="G28" s="54"/>
      <c r="H28" s="6"/>
      <c r="I28" s="54"/>
      <c r="J28" s="6"/>
      <c r="K28" s="54"/>
    </row>
    <row r="29" spans="1:14" x14ac:dyDescent="0.25">
      <c r="G29" s="54"/>
      <c r="H29" s="6"/>
      <c r="I29" s="54"/>
      <c r="J29" s="6"/>
      <c r="K29" s="54"/>
    </row>
    <row r="30" spans="1:14" x14ac:dyDescent="0.25">
      <c r="G30" s="54"/>
      <c r="H30" s="6"/>
      <c r="I30" s="54"/>
      <c r="J30" s="6"/>
      <c r="K30" s="54"/>
    </row>
    <row r="31" spans="1:14" x14ac:dyDescent="0.25">
      <c r="G31" s="54"/>
      <c r="H31" s="6"/>
      <c r="I31" s="54"/>
      <c r="J31" s="6"/>
      <c r="K31" s="54"/>
    </row>
    <row r="32" spans="1:14" x14ac:dyDescent="0.25">
      <c r="G32" s="54"/>
      <c r="H32" s="6"/>
      <c r="I32" s="54"/>
      <c r="J32" s="6"/>
      <c r="K32" s="54"/>
    </row>
    <row r="33" spans="7:11" x14ac:dyDescent="0.25">
      <c r="G33" s="54"/>
      <c r="H33" s="6"/>
      <c r="I33" s="54"/>
      <c r="J33" s="6"/>
      <c r="K33" s="54"/>
    </row>
    <row r="34" spans="7:11" x14ac:dyDescent="0.25">
      <c r="G34" s="54"/>
      <c r="H34" s="6"/>
      <c r="I34" s="54"/>
      <c r="J34" s="6"/>
      <c r="K34" s="54"/>
    </row>
    <row r="35" spans="7:11" x14ac:dyDescent="0.25">
      <c r="G35" s="54"/>
      <c r="H35" s="6"/>
      <c r="I35" s="54"/>
      <c r="J35" s="6"/>
      <c r="K35" s="54"/>
    </row>
    <row r="36" spans="7:11" x14ac:dyDescent="0.25">
      <c r="G36" s="54"/>
      <c r="H36" s="6"/>
      <c r="I36" s="54"/>
      <c r="J36" s="6"/>
      <c r="K36" s="54"/>
    </row>
    <row r="37" spans="7:11" x14ac:dyDescent="0.25">
      <c r="G37" s="54"/>
      <c r="H37" s="6"/>
      <c r="I37" s="54"/>
      <c r="J37" s="6"/>
      <c r="K37" s="54"/>
    </row>
  </sheetData>
  <protectedRanges>
    <protectedRange sqref="C7 C13 C20 C22" name="範囲5_3_1_3_1"/>
  </protectedRanges>
  <autoFilter ref="B6:K6" xr:uid="{00000000-0009-0000-0000-000001000000}"/>
  <sortState ref="B7:K22">
    <sortCondition descending="1" ref="K7:K22"/>
  </sortState>
  <mergeCells count="3">
    <mergeCell ref="B1:E1"/>
    <mergeCell ref="A4:B4"/>
    <mergeCell ref="E23:K23"/>
  </mergeCells>
  <phoneticPr fontId="9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7 C13 C20 C22" xr:uid="{00000000-0002-0000-0100-000000000000}"/>
  </dataValidations>
  <pageMargins left="0.78749999999999998" right="0.78749999999999998" top="0.39374999999999999" bottom="0.39374999999999999" header="0.51180555555555562" footer="0.51180555555555562"/>
  <pageSetup paperSize="9" firstPageNumber="0" fitToHeight="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O29"/>
  <sheetViews>
    <sheetView topLeftCell="A7" zoomScale="85" zoomScaleNormal="85" workbookViewId="0">
      <selection activeCell="C16" sqref="C16"/>
    </sheetView>
  </sheetViews>
  <sheetFormatPr defaultColWidth="9" defaultRowHeight="16.5" x14ac:dyDescent="0.25"/>
  <cols>
    <col min="1" max="1" width="5" style="1" customWidth="1"/>
    <col min="2" max="2" width="7.453125" style="1" customWidth="1"/>
    <col min="3" max="3" width="19.816406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5" x14ac:dyDescent="0.25">
      <c r="B1" s="171" t="s">
        <v>63</v>
      </c>
      <c r="C1" s="172"/>
      <c r="D1" s="172"/>
      <c r="E1" s="172"/>
    </row>
    <row r="4" spans="1:15" x14ac:dyDescent="0.25">
      <c r="A4" s="175" t="s">
        <v>27</v>
      </c>
      <c r="B4" s="176"/>
      <c r="E4" s="58"/>
      <c r="F4" s="6"/>
      <c r="G4" s="54"/>
      <c r="H4" s="6"/>
      <c r="I4" s="54"/>
      <c r="J4" s="6"/>
      <c r="K4" s="54"/>
    </row>
    <row r="5" spans="1:15" x14ac:dyDescent="0.25">
      <c r="A5" s="63"/>
      <c r="B5" s="63"/>
      <c r="E5" s="53" t="s">
        <v>24</v>
      </c>
      <c r="F5" s="50"/>
      <c r="G5" s="54" t="s">
        <v>4</v>
      </c>
      <c r="H5" s="6"/>
      <c r="I5" s="55" t="s">
        <v>5</v>
      </c>
      <c r="J5" s="50"/>
      <c r="K5" s="56" t="s">
        <v>6</v>
      </c>
    </row>
    <row r="6" spans="1:15" x14ac:dyDescent="0.25">
      <c r="B6" s="1" t="s">
        <v>7</v>
      </c>
      <c r="C6" s="1" t="s">
        <v>8</v>
      </c>
      <c r="D6" s="1" t="s">
        <v>9</v>
      </c>
      <c r="E6" s="81" t="s">
        <v>10</v>
      </c>
      <c r="F6" s="61" t="s">
        <v>11</v>
      </c>
      <c r="G6" s="82" t="s">
        <v>12</v>
      </c>
      <c r="H6" s="62" t="s">
        <v>11</v>
      </c>
      <c r="I6" s="82" t="s">
        <v>13</v>
      </c>
      <c r="J6" s="61" t="s">
        <v>11</v>
      </c>
      <c r="K6" s="52"/>
    </row>
    <row r="7" spans="1:15" ht="30" customHeight="1" x14ac:dyDescent="0.3">
      <c r="A7" s="37">
        <v>1</v>
      </c>
      <c r="B7" s="107" t="s">
        <v>45</v>
      </c>
      <c r="C7" s="148" t="s" ph="1">
        <v>108</v>
      </c>
      <c r="D7" s="87" ph="1"/>
      <c r="E7" s="88">
        <v>8</v>
      </c>
      <c r="F7" s="14">
        <f>ROUND(25.4347*(25.5-E7*2.1)^1.34,0)</f>
        <v>462</v>
      </c>
      <c r="G7" s="17">
        <v>3.52</v>
      </c>
      <c r="H7" s="14">
        <f>ROUND(0.14354*(100*G7-1.77)^1.385,0)</f>
        <v>480</v>
      </c>
      <c r="I7" s="17">
        <v>44.49</v>
      </c>
      <c r="J7" s="14">
        <f>ROUND(10.14*(I7-3)^1.02,0)</f>
        <v>453</v>
      </c>
      <c r="K7" s="14">
        <f>ROUND(F7+H7+J7,0)</f>
        <v>1395</v>
      </c>
      <c r="N7" s="1" ph="1"/>
      <c r="O7" s="1" ph="1"/>
    </row>
    <row r="8" spans="1:15" ht="30" customHeight="1" x14ac:dyDescent="0.3">
      <c r="A8" s="37">
        <v>2</v>
      </c>
      <c r="B8" s="107" t="s">
        <v>89</v>
      </c>
      <c r="C8" s="148" t="s" ph="1">
        <v>117</v>
      </c>
      <c r="D8" s="87" t="s">
        <v>104</v>
      </c>
      <c r="E8" s="152">
        <v>8.1999999999999993</v>
      </c>
      <c r="F8" s="14">
        <f>ROUND(25.4347*(25.5-E8*2.1)^1.34,0)</f>
        <v>432</v>
      </c>
      <c r="G8" s="91">
        <v>3.39</v>
      </c>
      <c r="H8" s="14">
        <f>ROUND(0.14354*(100*G8-1.77)^1.385,0)</f>
        <v>455</v>
      </c>
      <c r="I8" s="91">
        <v>29.11</v>
      </c>
      <c r="J8" s="14">
        <f>ROUND(10.14*(I8-3)^1.02,0)</f>
        <v>283</v>
      </c>
      <c r="K8" s="14">
        <f>ROUND(F8+H8+J8,0)</f>
        <v>1170</v>
      </c>
      <c r="N8" s="1" ph="1"/>
    </row>
    <row r="9" spans="1:15" ht="30" customHeight="1" x14ac:dyDescent="0.3">
      <c r="A9" s="37">
        <v>3</v>
      </c>
      <c r="B9" s="107" t="s">
        <v>94</v>
      </c>
      <c r="C9" s="150" t="s" ph="1">
        <v>120</v>
      </c>
      <c r="D9" s="87" t="s">
        <v>106</v>
      </c>
      <c r="E9" s="88">
        <v>8.6</v>
      </c>
      <c r="F9" s="14">
        <f>ROUND(25.4347*(25.5-E9*2.1)^1.34,0)</f>
        <v>374</v>
      </c>
      <c r="G9" s="17">
        <v>3.22</v>
      </c>
      <c r="H9" s="14">
        <f>ROUND(0.14354*(100*G9-1.77)^1.385,0)</f>
        <v>424</v>
      </c>
      <c r="I9" s="17">
        <v>35.68</v>
      </c>
      <c r="J9" s="14">
        <f>ROUND(10.14*(I9-3)^1.02,0)</f>
        <v>355</v>
      </c>
      <c r="K9" s="14">
        <f>ROUND(F9+H9+J9,0)</f>
        <v>1153</v>
      </c>
      <c r="N9" s="1" ph="1"/>
    </row>
    <row r="10" spans="1:15" ht="30" customHeight="1" x14ac:dyDescent="0.3">
      <c r="A10" s="37">
        <v>4</v>
      </c>
      <c r="B10" s="107" t="s">
        <v>53</v>
      </c>
      <c r="C10" s="148" t="s" ph="1">
        <v>111</v>
      </c>
      <c r="D10" s="87" t="s">
        <v>103</v>
      </c>
      <c r="E10" s="88">
        <v>8.3000000000000007</v>
      </c>
      <c r="F10" s="14">
        <f>ROUND(25.4347*(25.5-E10*2.1)^1.34,0)</f>
        <v>417</v>
      </c>
      <c r="G10" s="17">
        <v>3.3</v>
      </c>
      <c r="H10" s="14">
        <f>ROUND(0.14354*(100*G10-1.77)^1.385,0)</f>
        <v>438</v>
      </c>
      <c r="I10" s="17">
        <v>29.53</v>
      </c>
      <c r="J10" s="14">
        <f>ROUND(10.14*(I10-3)^1.02,0)</f>
        <v>287</v>
      </c>
      <c r="K10" s="14">
        <f>ROUND(F10+H10+J10,0)</f>
        <v>1142</v>
      </c>
      <c r="N10" s="1" ph="1"/>
    </row>
    <row r="11" spans="1:15" ht="30" customHeight="1" x14ac:dyDescent="0.3">
      <c r="A11" s="37">
        <v>5</v>
      </c>
      <c r="B11" s="107" t="s">
        <v>98</v>
      </c>
      <c r="C11" s="150" t="s" ph="1">
        <v>128</v>
      </c>
      <c r="D11" s="89" t="s">
        <v>107</v>
      </c>
      <c r="E11" s="152">
        <v>8.4</v>
      </c>
      <c r="F11" s="103">
        <f>ROUND(25.4347*(25.5-E11*2.1)^1.34,0)</f>
        <v>403</v>
      </c>
      <c r="G11" s="91">
        <v>3.51</v>
      </c>
      <c r="H11" s="103">
        <f>ROUND(0.14354*(100*G11-1.77)^1.385,0)</f>
        <v>478</v>
      </c>
      <c r="I11" s="91">
        <v>27.12</v>
      </c>
      <c r="J11" s="103">
        <f>ROUND(10.14*(I11-3)^1.02,0)</f>
        <v>261</v>
      </c>
      <c r="K11" s="103">
        <f>ROUND(F11+H11+J11,0)</f>
        <v>1142</v>
      </c>
      <c r="N11" s="1" ph="1"/>
    </row>
    <row r="12" spans="1:15" ht="30" customHeight="1" x14ac:dyDescent="0.3">
      <c r="A12" s="37">
        <v>6</v>
      </c>
      <c r="B12" s="107" t="s">
        <v>101</v>
      </c>
      <c r="C12" s="150" t="s" ph="1">
        <v>123</v>
      </c>
      <c r="D12" s="89" t="s">
        <v>107</v>
      </c>
      <c r="E12" s="88">
        <v>7.9</v>
      </c>
      <c r="F12" s="14">
        <f>ROUND(25.4347*(25.5-E12*2.1)^1.34,0)</f>
        <v>477</v>
      </c>
      <c r="G12" s="17">
        <v>2.65</v>
      </c>
      <c r="H12" s="14">
        <f>ROUND(0.14354*(100*G12-1.77)^1.385,0)</f>
        <v>323</v>
      </c>
      <c r="I12" s="17">
        <v>22.48</v>
      </c>
      <c r="J12" s="14">
        <f>ROUND(10.14*(I12-3)^1.02,0)</f>
        <v>210</v>
      </c>
      <c r="K12" s="14">
        <f>ROUND(F12+H12+J12,0)</f>
        <v>1010</v>
      </c>
      <c r="N12" s="1" ph="1"/>
    </row>
    <row r="13" spans="1:15" ht="30" customHeight="1" x14ac:dyDescent="0.3">
      <c r="A13" s="37">
        <v>7</v>
      </c>
      <c r="B13" s="107" t="s">
        <v>51</v>
      </c>
      <c r="C13" s="148" t="s" ph="1">
        <v>124</v>
      </c>
      <c r="D13" s="87" t="s">
        <v>103</v>
      </c>
      <c r="E13" s="88">
        <v>9.1999999999999993</v>
      </c>
      <c r="F13" s="14">
        <f>ROUND(25.4347*(25.5-E13*2.1)^1.34,0)</f>
        <v>292</v>
      </c>
      <c r="G13" s="17">
        <v>2.82</v>
      </c>
      <c r="H13" s="14">
        <f>ROUND(0.14354*(100*G13-1.77)^1.385,0)</f>
        <v>352</v>
      </c>
      <c r="I13" s="17">
        <v>33.24</v>
      </c>
      <c r="J13" s="14">
        <f>ROUND(10.14*(I13-3)^1.02,0)</f>
        <v>328</v>
      </c>
      <c r="K13" s="14">
        <f>ROUND(F13+H13+J13,0)</f>
        <v>972</v>
      </c>
      <c r="N13" s="1" ph="1"/>
    </row>
    <row r="14" spans="1:15" ht="30" customHeight="1" x14ac:dyDescent="0.3">
      <c r="A14" s="37">
        <v>8</v>
      </c>
      <c r="B14" s="107" t="s">
        <v>97</v>
      </c>
      <c r="C14" s="150" t="s" ph="1">
        <v>122</v>
      </c>
      <c r="D14" s="89" t="s">
        <v>107</v>
      </c>
      <c r="E14" s="88">
        <v>8.9</v>
      </c>
      <c r="F14" s="14">
        <f>ROUND(25.4347*(25.5-E14*2.1)^1.34,0)</f>
        <v>333</v>
      </c>
      <c r="G14" s="17">
        <v>2.83</v>
      </c>
      <c r="H14" s="14">
        <f>ROUND(0.14354*(100*G14-1.77)^1.385,0)</f>
        <v>354</v>
      </c>
      <c r="I14" s="17">
        <v>27.91</v>
      </c>
      <c r="J14" s="14">
        <f>ROUND(10.14*(I14-3)^1.02,0)</f>
        <v>269</v>
      </c>
      <c r="K14" s="14">
        <f>ROUND(F14+H14+J14,0)</f>
        <v>956</v>
      </c>
      <c r="N14" s="1" ph="1"/>
    </row>
    <row r="15" spans="1:15" ht="30" customHeight="1" x14ac:dyDescent="0.3">
      <c r="A15" s="37">
        <v>9</v>
      </c>
      <c r="B15" s="107" t="s">
        <v>49</v>
      </c>
      <c r="C15" s="153" t="s" ph="1">
        <v>115</v>
      </c>
      <c r="D15" s="87" t="s">
        <v>103</v>
      </c>
      <c r="E15" s="152">
        <v>9</v>
      </c>
      <c r="F15" s="14">
        <f>ROUND(25.4347*(25.5-E15*2.1)^1.34,0)</f>
        <v>319</v>
      </c>
      <c r="G15" s="91">
        <v>2.82</v>
      </c>
      <c r="H15" s="14">
        <f>ROUND(0.14354*(100*G15-1.77)^1.385,0)</f>
        <v>352</v>
      </c>
      <c r="I15" s="91">
        <v>29</v>
      </c>
      <c r="J15" s="14">
        <f>ROUND(10.14*(I15-3)^1.02,0)</f>
        <v>281</v>
      </c>
      <c r="K15" s="14">
        <f>ROUND(F15+H15+J15,0)</f>
        <v>952</v>
      </c>
      <c r="N15" s="1" ph="1"/>
    </row>
    <row r="16" spans="1:15" ht="30" customHeight="1" x14ac:dyDescent="0.3">
      <c r="A16" s="37">
        <v>10</v>
      </c>
      <c r="B16" s="107" t="s">
        <v>48</v>
      </c>
      <c r="C16" s="148" t="s" ph="1">
        <v>109</v>
      </c>
      <c r="D16" s="87" t="s">
        <v>102</v>
      </c>
      <c r="E16" s="88">
        <v>8.6</v>
      </c>
      <c r="F16" s="103">
        <f>ROUND(25.4347*(25.5-E16*2.1)^1.34,0)</f>
        <v>374</v>
      </c>
      <c r="G16" s="17">
        <v>2.57</v>
      </c>
      <c r="H16" s="103">
        <f>ROUND(0.14354*(100*G16-1.77)^1.385,0)</f>
        <v>309</v>
      </c>
      <c r="I16" s="17">
        <v>27.2</v>
      </c>
      <c r="J16" s="103">
        <f>ROUND(10.14*(I16-3)^1.02,0)</f>
        <v>262</v>
      </c>
      <c r="K16" s="103">
        <f>ROUND(F16+H16+J16,0)</f>
        <v>945</v>
      </c>
      <c r="N16" s="1" ph="1"/>
    </row>
    <row r="17" spans="1:14" ht="30" customHeight="1" x14ac:dyDescent="0.3">
      <c r="A17" s="37">
        <v>11</v>
      </c>
      <c r="B17" s="107" t="s">
        <v>93</v>
      </c>
      <c r="C17" s="148" t="s" ph="1">
        <v>119</v>
      </c>
      <c r="D17" s="87" t="s">
        <v>106</v>
      </c>
      <c r="E17" s="88">
        <v>8.6</v>
      </c>
      <c r="F17" s="14">
        <f>ROUND(25.4347*(25.5-E17*2.1)^1.34,0)</f>
        <v>374</v>
      </c>
      <c r="G17" s="17">
        <v>2.27</v>
      </c>
      <c r="H17" s="14">
        <f>ROUND(0.14354*(100*G17-1.77)^1.385,0)</f>
        <v>260</v>
      </c>
      <c r="I17" s="17">
        <v>26.19</v>
      </c>
      <c r="J17" s="14">
        <f>ROUND(10.14*(I17-3)^1.02,0)</f>
        <v>250</v>
      </c>
      <c r="K17" s="14">
        <f>ROUND(F17+H17+J17,0)</f>
        <v>884</v>
      </c>
      <c r="N17" s="1" ph="1"/>
    </row>
    <row r="18" spans="1:14" ht="30" customHeight="1" x14ac:dyDescent="0.3">
      <c r="A18" s="37">
        <v>12</v>
      </c>
      <c r="B18" s="107" t="s">
        <v>47</v>
      </c>
      <c r="C18" s="148" t="s" ph="1">
        <v>112</v>
      </c>
      <c r="D18" s="87" t="s">
        <v>103</v>
      </c>
      <c r="E18" s="88">
        <v>8.9</v>
      </c>
      <c r="F18" s="14">
        <f>ROUND(25.4347*(25.5-E18*2.1)^1.34,0)</f>
        <v>333</v>
      </c>
      <c r="G18" s="17">
        <v>2.79</v>
      </c>
      <c r="H18" s="14">
        <f>ROUND(0.14354*(100*G18-1.77)^1.385,0)</f>
        <v>347</v>
      </c>
      <c r="I18" s="17">
        <v>19.690000000000001</v>
      </c>
      <c r="J18" s="14">
        <f>ROUND(10.14*(I18-3)^1.02,0)</f>
        <v>179</v>
      </c>
      <c r="K18" s="14">
        <f>ROUND(F18+H18+J18,0)</f>
        <v>859</v>
      </c>
      <c r="N18" s="1" ph="1"/>
    </row>
    <row r="19" spans="1:14" ht="30" customHeight="1" x14ac:dyDescent="0.3">
      <c r="A19" s="37">
        <v>13</v>
      </c>
      <c r="B19" s="107" t="s">
        <v>50</v>
      </c>
      <c r="C19" s="153" t="s" ph="1">
        <v>114</v>
      </c>
      <c r="D19" s="87" t="s">
        <v>103</v>
      </c>
      <c r="E19" s="152">
        <v>9.4</v>
      </c>
      <c r="F19" s="14">
        <f>ROUND(25.4347*(25.5-E19*2.1)^1.34,0)</f>
        <v>266</v>
      </c>
      <c r="G19" s="91">
        <v>2.77</v>
      </c>
      <c r="H19" s="14">
        <f>ROUND(0.14354*(100*G19-1.77)^1.385,0)</f>
        <v>344</v>
      </c>
      <c r="I19" s="91">
        <v>18.5</v>
      </c>
      <c r="J19" s="14">
        <f>ROUND(10.14*(I19-3)^1.02,0)</f>
        <v>166</v>
      </c>
      <c r="K19" s="14">
        <f>ROUND(F19+H19+J19,0)</f>
        <v>776</v>
      </c>
      <c r="N19" s="1" ph="1"/>
    </row>
    <row r="20" spans="1:14" ht="30" customHeight="1" x14ac:dyDescent="0.3">
      <c r="A20" s="37">
        <v>14</v>
      </c>
      <c r="B20" s="107" t="s">
        <v>92</v>
      </c>
      <c r="C20" s="148" t="s" ph="1">
        <v>126</v>
      </c>
      <c r="D20" s="87" t="s">
        <v>106</v>
      </c>
      <c r="E20" s="46">
        <v>9.5</v>
      </c>
      <c r="F20" s="14">
        <f>ROUND(25.4347*(25.5-E20*2.1)^1.34,0)</f>
        <v>253</v>
      </c>
      <c r="G20" s="91">
        <v>2.06</v>
      </c>
      <c r="H20" s="14">
        <f>ROUND(0.14354*(100*G20-1.77)^1.385,0)</f>
        <v>227</v>
      </c>
      <c r="I20" s="91">
        <v>26.63</v>
      </c>
      <c r="J20" s="14">
        <f>ROUND(10.14*(I20-3)^1.02,0)</f>
        <v>255</v>
      </c>
      <c r="K20" s="14">
        <f>ROUND(F20+H20+J20,0)</f>
        <v>735</v>
      </c>
      <c r="N20" s="1" ph="1"/>
    </row>
    <row r="21" spans="1:14" ht="30" customHeight="1" x14ac:dyDescent="0.3">
      <c r="A21" s="37">
        <v>15</v>
      </c>
      <c r="B21" s="107" t="s">
        <v>95</v>
      </c>
      <c r="C21" s="150" t="s" ph="1">
        <v>121</v>
      </c>
      <c r="D21" s="89" t="s">
        <v>107</v>
      </c>
      <c r="E21" s="47">
        <v>9.5</v>
      </c>
      <c r="F21" s="14">
        <f>ROUND(25.4347*(25.5-E21*2.1)^1.34,0)</f>
        <v>253</v>
      </c>
      <c r="G21" s="17">
        <v>2.2599999999999998</v>
      </c>
      <c r="H21" s="14">
        <f>ROUND(0.14354*(100*G21-1.77)^1.385,0)</f>
        <v>259</v>
      </c>
      <c r="I21" s="17">
        <v>20.47</v>
      </c>
      <c r="J21" s="14">
        <f>ROUND(10.14*(I21-3)^1.02,0)</f>
        <v>188</v>
      </c>
      <c r="K21" s="14">
        <f>ROUND(F21+H21+J21,0)</f>
        <v>700</v>
      </c>
      <c r="N21" s="1" ph="1"/>
    </row>
    <row r="22" spans="1:14" ht="27.5" customHeight="1" x14ac:dyDescent="0.3">
      <c r="A22" s="37">
        <v>16</v>
      </c>
      <c r="B22" s="107" t="s">
        <v>91</v>
      </c>
      <c r="C22" s="153" t="s" ph="1">
        <v>118</v>
      </c>
      <c r="D22" s="87" t="s">
        <v>105</v>
      </c>
      <c r="E22" s="46">
        <v>8.4</v>
      </c>
      <c r="F22" s="14">
        <f>ROUND(25.4347*(25.5-E22*2.1)^1.34,0)</f>
        <v>403</v>
      </c>
      <c r="G22" s="91">
        <v>3.3</v>
      </c>
      <c r="H22" s="14">
        <v>0</v>
      </c>
      <c r="I22" s="91">
        <v>28.29</v>
      </c>
      <c r="J22" s="14">
        <f>ROUND(10.14*(I22-3)^1.02,0)</f>
        <v>274</v>
      </c>
      <c r="K22" s="14">
        <f>ROUND(F22+H22+J22,0)</f>
        <v>677</v>
      </c>
      <c r="N22" s="1" ph="1"/>
    </row>
    <row r="23" spans="1:14" ht="26" customHeight="1" x14ac:dyDescent="0.3">
      <c r="A23" s="37">
        <v>17</v>
      </c>
      <c r="B23" s="107" t="s">
        <v>52</v>
      </c>
      <c r="C23" s="153" t="s" ph="1">
        <v>110</v>
      </c>
      <c r="D23" s="87" t="s">
        <v>102</v>
      </c>
      <c r="E23" s="47">
        <v>10.4</v>
      </c>
      <c r="F23" s="14">
        <f>ROUND(25.4347*(25.5-E23*2.1)^1.34,0)</f>
        <v>145</v>
      </c>
      <c r="G23" s="17">
        <v>1.96</v>
      </c>
      <c r="H23" s="14">
        <f>ROUND(0.14354*(100*G23-1.77)^1.385,0)</f>
        <v>212</v>
      </c>
      <c r="I23" s="17">
        <v>26.4</v>
      </c>
      <c r="J23" s="14">
        <f>ROUND(10.14*(I23-3)^1.02,0)</f>
        <v>253</v>
      </c>
      <c r="K23" s="14">
        <f>ROUND(F23+H23+J23,0)</f>
        <v>610</v>
      </c>
      <c r="N23" s="1" ph="1"/>
    </row>
    <row r="24" spans="1:14" ht="29.5" customHeight="1" x14ac:dyDescent="0.3">
      <c r="A24" s="37">
        <v>18</v>
      </c>
      <c r="B24" s="107" t="s">
        <v>90</v>
      </c>
      <c r="C24" s="148" t="s" ph="1">
        <v>125</v>
      </c>
      <c r="D24" s="87" t="s">
        <v>105</v>
      </c>
      <c r="E24" s="47">
        <v>9.6</v>
      </c>
      <c r="F24" s="14">
        <f>ROUND(25.4347*(25.5-E24*2.1)^1.34,0)</f>
        <v>240</v>
      </c>
      <c r="G24" s="17">
        <v>1.97</v>
      </c>
      <c r="H24" s="14">
        <f>ROUND(0.14354*(100*G24-1.77)^1.385,0)</f>
        <v>213</v>
      </c>
      <c r="I24" s="17">
        <v>17.46</v>
      </c>
      <c r="J24" s="14">
        <f>ROUND(10.14*(I24-3)^1.02,0)</f>
        <v>155</v>
      </c>
      <c r="K24" s="14">
        <f>ROUND(F24+H24+J24,0)</f>
        <v>608</v>
      </c>
      <c r="N24" s="1" ph="1"/>
    </row>
    <row r="25" spans="1:14" ht="26.5" customHeight="1" x14ac:dyDescent="0.3">
      <c r="A25" s="37">
        <v>19</v>
      </c>
      <c r="B25" s="107" t="s">
        <v>88</v>
      </c>
      <c r="C25" s="148" t="s" ph="1">
        <v>116</v>
      </c>
      <c r="D25" s="87"/>
      <c r="E25" s="47">
        <v>10.3</v>
      </c>
      <c r="F25" s="14">
        <f>ROUND(25.4347*(25.5-E25*2.1)^1.34,0)</f>
        <v>156</v>
      </c>
      <c r="G25" s="17">
        <v>2.1</v>
      </c>
      <c r="H25" s="14">
        <v>0</v>
      </c>
      <c r="I25" s="17">
        <v>14.69</v>
      </c>
      <c r="J25" s="14">
        <f>ROUND(10.14*(I25-3)^1.02,0)</f>
        <v>125</v>
      </c>
      <c r="K25" s="14">
        <f>ROUND(F25+H25+J25,0)</f>
        <v>281</v>
      </c>
      <c r="N25" s="1" ph="1"/>
    </row>
    <row r="26" spans="1:14" ht="32" customHeight="1" x14ac:dyDescent="0.3">
      <c r="A26" s="134"/>
      <c r="B26" s="135" t="s">
        <v>46</v>
      </c>
      <c r="C26" s="151" t="s" ph="1">
        <v>113</v>
      </c>
      <c r="D26" s="137" t="s">
        <v>103</v>
      </c>
      <c r="E26" s="177" t="s">
        <v>504</v>
      </c>
      <c r="F26" s="178"/>
      <c r="G26" s="178"/>
      <c r="H26" s="178"/>
      <c r="I26" s="178"/>
      <c r="J26" s="178"/>
      <c r="K26" s="179"/>
      <c r="N26" s="1" ph="1"/>
    </row>
    <row r="27" spans="1:14" ht="27" customHeight="1" x14ac:dyDescent="0.3">
      <c r="A27" s="134"/>
      <c r="B27" s="135" t="s">
        <v>96</v>
      </c>
      <c r="C27" s="154" t="s" ph="1">
        <v>127</v>
      </c>
      <c r="D27" s="136" t="s">
        <v>107</v>
      </c>
      <c r="E27" s="177" t="s">
        <v>504</v>
      </c>
      <c r="F27" s="178"/>
      <c r="G27" s="178"/>
      <c r="H27" s="178"/>
      <c r="I27" s="178"/>
      <c r="J27" s="178"/>
      <c r="K27" s="179"/>
      <c r="N27" s="1" ph="1"/>
    </row>
    <row r="28" spans="1:14" ht="31.5" customHeight="1" x14ac:dyDescent="0.25">
      <c r="C28" s="1" ph="1"/>
    </row>
    <row r="29" spans="1:14" ht="31" customHeight="1" x14ac:dyDescent="0.25">
      <c r="C29" s="1" ph="1"/>
    </row>
  </sheetData>
  <protectedRanges>
    <protectedRange sqref="C8 C17" name="範囲5_1_2_1_1"/>
    <protectedRange sqref="C19" name="範囲5_1_1_1_1"/>
  </protectedRanges>
  <autoFilter ref="B6:K6" xr:uid="{00000000-0009-0000-0000-000002000000}"/>
  <sortState ref="A7:K25">
    <sortCondition descending="1" ref="K7:K25"/>
  </sortState>
  <mergeCells count="4">
    <mergeCell ref="B1:E1"/>
    <mergeCell ref="A4:B4"/>
    <mergeCell ref="E26:K26"/>
    <mergeCell ref="E27:K27"/>
  </mergeCells>
  <phoneticPr fontId="25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7:C8 C17 C19 C25" xr:uid="{00000000-0002-0000-0200-000000000000}"/>
  </dataValidations>
  <pageMargins left="0.78749999999999998" right="0.78749999999999998" top="0.39374999999999999" bottom="0.39374999999999999" header="0.51180555555555562" footer="0.51180555555555562"/>
  <pageSetup paperSize="9" scale="99" firstPageNumber="0" fitToHeight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27"/>
  <sheetViews>
    <sheetView zoomScale="85" zoomScaleNormal="85" workbookViewId="0">
      <selection activeCell="A8" sqref="A8"/>
    </sheetView>
  </sheetViews>
  <sheetFormatPr defaultColWidth="9" defaultRowHeight="16.5" x14ac:dyDescent="0.25"/>
  <cols>
    <col min="1" max="1" width="5" style="1" customWidth="1"/>
    <col min="2" max="2" width="7.453125" style="1" customWidth="1"/>
    <col min="3" max="3" width="21.0898437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4" x14ac:dyDescent="0.25">
      <c r="B1" s="171" t="s">
        <v>63</v>
      </c>
      <c r="C1" s="172"/>
      <c r="D1" s="172"/>
      <c r="E1" s="172"/>
    </row>
    <row r="4" spans="1:14" x14ac:dyDescent="0.25">
      <c r="A4" s="175" t="s">
        <v>28</v>
      </c>
      <c r="B4" s="176"/>
      <c r="E4" s="58"/>
      <c r="F4" s="6"/>
      <c r="G4" s="54"/>
      <c r="H4" s="6"/>
      <c r="I4" s="54"/>
      <c r="J4" s="6"/>
      <c r="K4" s="54"/>
    </row>
    <row r="5" spans="1:14" x14ac:dyDescent="0.25">
      <c r="A5" s="63"/>
      <c r="B5" s="63"/>
      <c r="E5" s="53" t="s">
        <v>24</v>
      </c>
      <c r="F5" s="50"/>
      <c r="G5" s="54" t="s">
        <v>4</v>
      </c>
      <c r="H5" s="6"/>
      <c r="I5" s="55" t="s">
        <v>5</v>
      </c>
      <c r="J5" s="50"/>
      <c r="K5" s="56" t="s">
        <v>6</v>
      </c>
    </row>
    <row r="6" spans="1:14" x14ac:dyDescent="0.25">
      <c r="B6" s="1" t="s">
        <v>7</v>
      </c>
      <c r="C6" s="1" t="s">
        <v>8</v>
      </c>
      <c r="D6" s="1" t="s">
        <v>9</v>
      </c>
      <c r="E6" s="81" t="s">
        <v>10</v>
      </c>
      <c r="F6" s="61" t="s">
        <v>11</v>
      </c>
      <c r="G6" s="82" t="s">
        <v>12</v>
      </c>
      <c r="H6" s="62" t="s">
        <v>11</v>
      </c>
      <c r="I6" s="82" t="s">
        <v>13</v>
      </c>
      <c r="J6" s="61" t="s">
        <v>11</v>
      </c>
      <c r="K6" s="52"/>
    </row>
    <row r="7" spans="1:14" ht="30" customHeight="1" x14ac:dyDescent="0.3">
      <c r="A7" s="38">
        <v>1</v>
      </c>
      <c r="B7" s="107" t="s">
        <v>49</v>
      </c>
      <c r="C7" s="145" t="s" ph="1">
        <v>151</v>
      </c>
      <c r="D7" s="109" t="s">
        <v>84</v>
      </c>
      <c r="E7" s="47">
        <v>8.1999999999999993</v>
      </c>
      <c r="F7" s="103">
        <f t="shared" ref="F7:F23" si="0">ROUND(25.4347*(26.9-E7*2.3)^1.34,0)</f>
        <v>415</v>
      </c>
      <c r="G7" s="17">
        <v>3.49</v>
      </c>
      <c r="H7" s="103">
        <f t="shared" ref="H7:H23" si="1">ROUND(0.188807*(100*G7-1.58)^1.37,0)</f>
        <v>571</v>
      </c>
      <c r="I7" s="17">
        <v>22.57</v>
      </c>
      <c r="J7" s="103">
        <f t="shared" ref="J7:J23" si="2">ROUND(15.9809*(I7-2),0)</f>
        <v>329</v>
      </c>
      <c r="K7" s="103">
        <f t="shared" ref="K7:K23" si="3">ROUND(F7+H7+J7,0)</f>
        <v>1315</v>
      </c>
      <c r="N7" s="1" ph="1"/>
    </row>
    <row r="8" spans="1:14" ht="30" customHeight="1" x14ac:dyDescent="0.3">
      <c r="A8" s="38">
        <v>2</v>
      </c>
      <c r="B8" s="107" t="s">
        <v>46</v>
      </c>
      <c r="C8" s="145" t="s" ph="1">
        <v>138</v>
      </c>
      <c r="D8" s="109" t="s">
        <v>84</v>
      </c>
      <c r="E8" s="47">
        <v>8.1</v>
      </c>
      <c r="F8" s="14">
        <f t="shared" si="0"/>
        <v>431</v>
      </c>
      <c r="G8" s="17">
        <v>3.44</v>
      </c>
      <c r="H8" s="14">
        <f t="shared" si="1"/>
        <v>560</v>
      </c>
      <c r="I8" s="17">
        <v>19.8</v>
      </c>
      <c r="J8" s="14">
        <f t="shared" si="2"/>
        <v>284</v>
      </c>
      <c r="K8" s="14">
        <f t="shared" si="3"/>
        <v>1275</v>
      </c>
      <c r="N8" s="1" ph="1"/>
    </row>
    <row r="9" spans="1:14" ht="30" customHeight="1" x14ac:dyDescent="0.3">
      <c r="A9" s="38">
        <v>3</v>
      </c>
      <c r="B9" s="107" t="s">
        <v>92</v>
      </c>
      <c r="C9" s="145" t="s" ph="1">
        <v>143</v>
      </c>
      <c r="D9" s="108" t="s">
        <v>86</v>
      </c>
      <c r="E9" s="47">
        <v>9</v>
      </c>
      <c r="F9" s="14">
        <f t="shared" si="0"/>
        <v>293</v>
      </c>
      <c r="G9" s="17">
        <v>2.94</v>
      </c>
      <c r="H9" s="14">
        <f t="shared" si="1"/>
        <v>451</v>
      </c>
      <c r="I9" s="17">
        <v>31.21</v>
      </c>
      <c r="J9" s="14">
        <f t="shared" si="2"/>
        <v>467</v>
      </c>
      <c r="K9" s="14">
        <f t="shared" si="3"/>
        <v>1211</v>
      </c>
      <c r="N9" s="1" ph="1"/>
    </row>
    <row r="10" spans="1:14" ht="30" customHeight="1" x14ac:dyDescent="0.3">
      <c r="A10" s="38">
        <v>4</v>
      </c>
      <c r="B10" s="107" t="s">
        <v>132</v>
      </c>
      <c r="C10" s="145" t="s" ph="1">
        <v>144</v>
      </c>
      <c r="D10" s="108" t="s">
        <v>86</v>
      </c>
      <c r="E10" s="47">
        <v>8.6999999999999993</v>
      </c>
      <c r="F10" s="14">
        <f t="shared" si="0"/>
        <v>338</v>
      </c>
      <c r="G10" s="17">
        <v>3.17</v>
      </c>
      <c r="H10" s="14">
        <f t="shared" si="1"/>
        <v>501</v>
      </c>
      <c r="I10" s="17">
        <v>24.03</v>
      </c>
      <c r="J10" s="14">
        <f t="shared" si="2"/>
        <v>352</v>
      </c>
      <c r="K10" s="14">
        <f t="shared" si="3"/>
        <v>1191</v>
      </c>
      <c r="N10" s="1" ph="1"/>
    </row>
    <row r="11" spans="1:14" ht="30" customHeight="1" x14ac:dyDescent="0.3">
      <c r="A11" s="38">
        <v>5</v>
      </c>
      <c r="B11" s="107" t="s">
        <v>95</v>
      </c>
      <c r="C11" s="145" t="s" ph="1">
        <v>146</v>
      </c>
      <c r="D11" s="108" t="s">
        <v>87</v>
      </c>
      <c r="E11" s="47">
        <v>8.4</v>
      </c>
      <c r="F11" s="14">
        <f t="shared" si="0"/>
        <v>384</v>
      </c>
      <c r="G11" s="17">
        <v>3.33</v>
      </c>
      <c r="H11" s="14">
        <f t="shared" si="1"/>
        <v>536</v>
      </c>
      <c r="I11" s="17">
        <v>14.9</v>
      </c>
      <c r="J11" s="14">
        <f t="shared" si="2"/>
        <v>206</v>
      </c>
      <c r="K11" s="14">
        <f t="shared" si="3"/>
        <v>1126</v>
      </c>
      <c r="N11" s="1" ph="1"/>
    </row>
    <row r="12" spans="1:14" ht="30" customHeight="1" x14ac:dyDescent="0.3">
      <c r="A12" s="38">
        <v>6</v>
      </c>
      <c r="B12" s="107" t="s">
        <v>52</v>
      </c>
      <c r="C12" s="145" t="s" ph="1">
        <v>136</v>
      </c>
      <c r="D12" s="109" t="s">
        <v>84</v>
      </c>
      <c r="E12" s="47">
        <v>9.1999999999999993</v>
      </c>
      <c r="F12" s="14">
        <f t="shared" si="0"/>
        <v>264</v>
      </c>
      <c r="G12" s="17">
        <v>3.06</v>
      </c>
      <c r="H12" s="14">
        <f t="shared" si="1"/>
        <v>477</v>
      </c>
      <c r="I12" s="17">
        <v>23.46</v>
      </c>
      <c r="J12" s="14">
        <f t="shared" si="2"/>
        <v>343</v>
      </c>
      <c r="K12" s="14">
        <f t="shared" si="3"/>
        <v>1084</v>
      </c>
      <c r="N12" s="1" ph="1"/>
    </row>
    <row r="13" spans="1:14" ht="30" customHeight="1" x14ac:dyDescent="0.3">
      <c r="A13" s="38">
        <v>7</v>
      </c>
      <c r="B13" s="107" t="s">
        <v>47</v>
      </c>
      <c r="C13" s="145" t="s" ph="1">
        <v>149</v>
      </c>
      <c r="D13" s="109" t="s">
        <v>84</v>
      </c>
      <c r="E13" s="47">
        <v>8.6999999999999993</v>
      </c>
      <c r="F13" s="14">
        <f t="shared" si="0"/>
        <v>338</v>
      </c>
      <c r="G13" s="17">
        <v>3.27</v>
      </c>
      <c r="H13" s="14">
        <f t="shared" si="1"/>
        <v>522</v>
      </c>
      <c r="I13" s="17">
        <v>15.86</v>
      </c>
      <c r="J13" s="14">
        <f t="shared" si="2"/>
        <v>221</v>
      </c>
      <c r="K13" s="14">
        <f t="shared" si="3"/>
        <v>1081</v>
      </c>
      <c r="N13" s="1" ph="1"/>
    </row>
    <row r="14" spans="1:14" ht="30" customHeight="1" x14ac:dyDescent="0.3">
      <c r="A14" s="38">
        <v>8</v>
      </c>
      <c r="B14" s="107" t="s">
        <v>51</v>
      </c>
      <c r="C14" s="145" t="s" ph="1">
        <v>150</v>
      </c>
      <c r="D14" s="109" t="s">
        <v>84</v>
      </c>
      <c r="E14" s="47">
        <v>9</v>
      </c>
      <c r="F14" s="14">
        <f t="shared" si="0"/>
        <v>293</v>
      </c>
      <c r="G14" s="17">
        <v>3.05</v>
      </c>
      <c r="H14" s="14">
        <f t="shared" si="1"/>
        <v>475</v>
      </c>
      <c r="I14" s="17">
        <v>19.89</v>
      </c>
      <c r="J14" s="14">
        <f t="shared" si="2"/>
        <v>286</v>
      </c>
      <c r="K14" s="14">
        <f t="shared" si="3"/>
        <v>1054</v>
      </c>
      <c r="N14" s="1" ph="1"/>
    </row>
    <row r="15" spans="1:14" ht="30" customHeight="1" x14ac:dyDescent="0.3">
      <c r="A15" s="38">
        <v>9</v>
      </c>
      <c r="B15" s="107" t="s">
        <v>96</v>
      </c>
      <c r="C15" s="145" t="s" ph="1">
        <v>147</v>
      </c>
      <c r="D15" s="108" t="s">
        <v>87</v>
      </c>
      <c r="E15" s="47">
        <v>8.9</v>
      </c>
      <c r="F15" s="103">
        <f t="shared" si="0"/>
        <v>308</v>
      </c>
      <c r="G15" s="17">
        <v>2.86</v>
      </c>
      <c r="H15" s="103">
        <f t="shared" si="1"/>
        <v>434</v>
      </c>
      <c r="I15" s="17">
        <v>18.760000000000002</v>
      </c>
      <c r="J15" s="103">
        <f t="shared" si="2"/>
        <v>268</v>
      </c>
      <c r="K15" s="103">
        <f t="shared" si="3"/>
        <v>1010</v>
      </c>
      <c r="N15" s="1" ph="1"/>
    </row>
    <row r="16" spans="1:14" ht="30" customHeight="1" x14ac:dyDescent="0.3">
      <c r="A16" s="38">
        <v>10</v>
      </c>
      <c r="B16" s="107" t="s">
        <v>50</v>
      </c>
      <c r="C16" s="145" t="s" ph="1">
        <v>139</v>
      </c>
      <c r="D16" s="109" t="s">
        <v>84</v>
      </c>
      <c r="E16" s="47">
        <v>9.1</v>
      </c>
      <c r="F16" s="14">
        <f t="shared" si="0"/>
        <v>279</v>
      </c>
      <c r="G16" s="17">
        <v>3.34</v>
      </c>
      <c r="H16" s="14">
        <f t="shared" si="1"/>
        <v>538</v>
      </c>
      <c r="I16" s="17">
        <v>12</v>
      </c>
      <c r="J16" s="14">
        <f t="shared" si="2"/>
        <v>160</v>
      </c>
      <c r="K16" s="14">
        <f t="shared" si="3"/>
        <v>977</v>
      </c>
      <c r="N16" s="1" ph="1"/>
    </row>
    <row r="17" spans="1:14" ht="30" customHeight="1" x14ac:dyDescent="0.3">
      <c r="A17" s="38">
        <v>11</v>
      </c>
      <c r="B17" s="107" t="s">
        <v>97</v>
      </c>
      <c r="C17" s="145" t="s" ph="1">
        <v>148</v>
      </c>
      <c r="D17" s="108" t="s">
        <v>87</v>
      </c>
      <c r="E17" s="47">
        <v>9.1999999999999993</v>
      </c>
      <c r="F17" s="14">
        <f t="shared" si="0"/>
        <v>264</v>
      </c>
      <c r="G17" s="17">
        <v>2.77</v>
      </c>
      <c r="H17" s="14">
        <f t="shared" si="1"/>
        <v>416</v>
      </c>
      <c r="I17" s="17">
        <v>17.55</v>
      </c>
      <c r="J17" s="14">
        <f t="shared" si="2"/>
        <v>249</v>
      </c>
      <c r="K17" s="14">
        <f t="shared" si="3"/>
        <v>929</v>
      </c>
      <c r="N17" s="1" ph="1"/>
    </row>
    <row r="18" spans="1:14" ht="30" customHeight="1" x14ac:dyDescent="0.3">
      <c r="A18" s="38">
        <v>12</v>
      </c>
      <c r="B18" s="107" t="s">
        <v>89</v>
      </c>
      <c r="C18" s="145" t="s" ph="1">
        <v>141</v>
      </c>
      <c r="D18" s="108" t="s">
        <v>85</v>
      </c>
      <c r="E18" s="47">
        <v>8.8000000000000007</v>
      </c>
      <c r="F18" s="14">
        <f t="shared" si="0"/>
        <v>323</v>
      </c>
      <c r="G18" s="17">
        <v>2.72</v>
      </c>
      <c r="H18" s="14">
        <f t="shared" si="1"/>
        <v>405</v>
      </c>
      <c r="I18" s="17">
        <v>14.29</v>
      </c>
      <c r="J18" s="14">
        <f t="shared" si="2"/>
        <v>196</v>
      </c>
      <c r="K18" s="14">
        <f t="shared" si="3"/>
        <v>924</v>
      </c>
      <c r="N18" s="1" ph="1"/>
    </row>
    <row r="19" spans="1:14" ht="30" customHeight="1" x14ac:dyDescent="0.3">
      <c r="A19" s="38">
        <v>13</v>
      </c>
      <c r="B19" s="107" t="s">
        <v>53</v>
      </c>
      <c r="C19" s="145" t="s" ph="1">
        <v>137</v>
      </c>
      <c r="D19" s="109" t="s">
        <v>84</v>
      </c>
      <c r="E19" s="47">
        <v>9.1</v>
      </c>
      <c r="F19" s="14">
        <f t="shared" si="0"/>
        <v>279</v>
      </c>
      <c r="G19" s="17">
        <v>2.19</v>
      </c>
      <c r="H19" s="14">
        <f t="shared" si="1"/>
        <v>301</v>
      </c>
      <c r="I19" s="17">
        <v>16.690000000000001</v>
      </c>
      <c r="J19" s="14">
        <f t="shared" si="2"/>
        <v>235</v>
      </c>
      <c r="K19" s="14">
        <f t="shared" si="3"/>
        <v>815</v>
      </c>
      <c r="N19" s="1" ph="1"/>
    </row>
    <row r="20" spans="1:14" ht="30" customHeight="1" x14ac:dyDescent="0.3">
      <c r="A20" s="38">
        <v>14</v>
      </c>
      <c r="B20" s="107" t="s">
        <v>129</v>
      </c>
      <c r="C20" s="145" t="s" ph="1">
        <v>135</v>
      </c>
      <c r="D20" s="109" t="s">
        <v>133</v>
      </c>
      <c r="E20" s="47">
        <v>9</v>
      </c>
      <c r="F20" s="14">
        <f t="shared" si="0"/>
        <v>293</v>
      </c>
      <c r="G20" s="17">
        <v>1.87</v>
      </c>
      <c r="H20" s="14">
        <f t="shared" si="1"/>
        <v>242</v>
      </c>
      <c r="I20" s="17">
        <v>13.6</v>
      </c>
      <c r="J20" s="14">
        <f t="shared" si="2"/>
        <v>185</v>
      </c>
      <c r="K20" s="14">
        <f t="shared" si="3"/>
        <v>720</v>
      </c>
      <c r="N20" s="1" ph="1"/>
    </row>
    <row r="21" spans="1:14" ht="30" customHeight="1" x14ac:dyDescent="0.3">
      <c r="A21" s="38">
        <v>15</v>
      </c>
      <c r="B21" s="107" t="s">
        <v>94</v>
      </c>
      <c r="C21" s="145" t="s" ph="1">
        <v>145</v>
      </c>
      <c r="D21" s="108"/>
      <c r="E21" s="47">
        <v>9.6</v>
      </c>
      <c r="F21" s="14">
        <f t="shared" si="0"/>
        <v>209</v>
      </c>
      <c r="G21" s="17">
        <v>2.02</v>
      </c>
      <c r="H21" s="14">
        <f t="shared" si="1"/>
        <v>269</v>
      </c>
      <c r="I21" s="17">
        <v>16.86</v>
      </c>
      <c r="J21" s="14">
        <f t="shared" si="2"/>
        <v>237</v>
      </c>
      <c r="K21" s="14">
        <f t="shared" si="3"/>
        <v>715</v>
      </c>
      <c r="N21" s="1" ph="1"/>
    </row>
    <row r="22" spans="1:14" ht="30" customHeight="1" x14ac:dyDescent="0.3">
      <c r="A22" s="38">
        <v>16</v>
      </c>
      <c r="B22" s="107" t="s">
        <v>130</v>
      </c>
      <c r="C22" s="145" t="s" ph="1">
        <v>152</v>
      </c>
      <c r="D22" s="108" t="s">
        <v>85</v>
      </c>
      <c r="E22" s="47">
        <v>9.1999999999999993</v>
      </c>
      <c r="F22" s="14">
        <f t="shared" si="0"/>
        <v>264</v>
      </c>
      <c r="G22" s="17">
        <v>1.86</v>
      </c>
      <c r="H22" s="14">
        <f t="shared" si="1"/>
        <v>240</v>
      </c>
      <c r="I22" s="17">
        <v>12.52</v>
      </c>
      <c r="J22" s="14">
        <f t="shared" si="2"/>
        <v>168</v>
      </c>
      <c r="K22" s="14">
        <f t="shared" si="3"/>
        <v>672</v>
      </c>
      <c r="N22" s="1" ph="1"/>
    </row>
    <row r="23" spans="1:14" ht="30" customHeight="1" x14ac:dyDescent="0.3">
      <c r="A23" s="38">
        <v>17</v>
      </c>
      <c r="B23" s="107" t="s">
        <v>131</v>
      </c>
      <c r="C23" s="145" t="s" ph="1">
        <v>142</v>
      </c>
      <c r="D23" s="109"/>
      <c r="E23" s="47">
        <v>10</v>
      </c>
      <c r="F23" s="14">
        <f t="shared" si="0"/>
        <v>158</v>
      </c>
      <c r="G23" s="17">
        <v>1.67</v>
      </c>
      <c r="H23" s="14">
        <f t="shared" si="1"/>
        <v>207</v>
      </c>
      <c r="I23" s="17">
        <v>7.9</v>
      </c>
      <c r="J23" s="14">
        <f t="shared" si="2"/>
        <v>94</v>
      </c>
      <c r="K23" s="14">
        <f t="shared" si="3"/>
        <v>459</v>
      </c>
      <c r="N23" s="1" ph="1"/>
    </row>
    <row r="24" spans="1:14" ht="30" customHeight="1" x14ac:dyDescent="0.3">
      <c r="A24" s="130"/>
      <c r="B24" s="135" t="s">
        <v>45</v>
      </c>
      <c r="C24" s="146" t="s" ph="1">
        <v>134</v>
      </c>
      <c r="D24" s="132"/>
      <c r="E24" s="180" t="s">
        <v>503</v>
      </c>
      <c r="F24" s="181"/>
      <c r="G24" s="181"/>
      <c r="H24" s="181"/>
      <c r="I24" s="181"/>
      <c r="J24" s="181"/>
      <c r="K24" s="182"/>
      <c r="N24" s="1" ph="1"/>
    </row>
    <row r="25" spans="1:14" ht="30" customHeight="1" x14ac:dyDescent="0.3">
      <c r="A25" s="130"/>
      <c r="B25" s="135" t="s">
        <v>88</v>
      </c>
      <c r="C25" s="146" t="s" ph="1">
        <v>140</v>
      </c>
      <c r="D25" s="132" t="s">
        <v>100</v>
      </c>
      <c r="E25" s="180" t="s">
        <v>503</v>
      </c>
      <c r="F25" s="181"/>
      <c r="G25" s="181"/>
      <c r="H25" s="181"/>
      <c r="I25" s="181"/>
      <c r="J25" s="181"/>
      <c r="K25" s="182"/>
      <c r="N25" s="1" ph="1"/>
    </row>
    <row r="26" spans="1:14" ht="23" x14ac:dyDescent="0.25">
      <c r="C26" s="1" ph="1"/>
    </row>
    <row r="27" spans="1:14" ht="23" x14ac:dyDescent="0.25">
      <c r="C27" s="1" ph="1"/>
    </row>
  </sheetData>
  <autoFilter ref="B6:K6" xr:uid="{00000000-0009-0000-0000-000003000000}"/>
  <sortState ref="A7:K23">
    <sortCondition descending="1" ref="K7:K23"/>
  </sortState>
  <mergeCells count="4">
    <mergeCell ref="B1:E1"/>
    <mergeCell ref="A4:B4"/>
    <mergeCell ref="E24:K24"/>
    <mergeCell ref="E25:K25"/>
  </mergeCells>
  <phoneticPr fontId="9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5" xr:uid="{00000000-0002-0000-0300-000000000000}"/>
  </dataValidations>
  <pageMargins left="0.78749999999999998" right="0.78749999999999998" top="0.39374999999999999" bottom="0.39374999999999999" header="0.51180555555555562" footer="0.51180555555555562"/>
  <pageSetup paperSize="9" scale="99" firstPageNumber="0" fitToHeight="0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35"/>
  <sheetViews>
    <sheetView tabSelected="1" topLeftCell="A4" zoomScale="85" zoomScaleNormal="85" workbookViewId="0">
      <selection activeCell="E23" sqref="E23"/>
    </sheetView>
  </sheetViews>
  <sheetFormatPr defaultColWidth="9" defaultRowHeight="16.5" x14ac:dyDescent="0.25"/>
  <cols>
    <col min="1" max="1" width="5" style="1" customWidth="1"/>
    <col min="2" max="2" width="7.453125" style="35" customWidth="1"/>
    <col min="3" max="3" width="16.63281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4" x14ac:dyDescent="0.25">
      <c r="B1" s="171" t="s">
        <v>63</v>
      </c>
      <c r="C1" s="172"/>
      <c r="D1" s="172"/>
      <c r="E1" s="172"/>
    </row>
    <row r="2" spans="1:14" x14ac:dyDescent="0.25">
      <c r="C2" s="35"/>
      <c r="D2" s="35"/>
      <c r="E2" s="21"/>
    </row>
    <row r="3" spans="1:14" x14ac:dyDescent="0.25">
      <c r="B3" s="38"/>
      <c r="C3" s="38"/>
      <c r="D3" s="38"/>
      <c r="E3" s="21"/>
    </row>
    <row r="4" spans="1:14" x14ac:dyDescent="0.25">
      <c r="A4" s="175" t="s">
        <v>29</v>
      </c>
      <c r="B4" s="176"/>
      <c r="E4" s="58"/>
      <c r="F4" s="6"/>
      <c r="G4" s="54"/>
      <c r="H4" s="6"/>
      <c r="I4" s="54"/>
      <c r="J4" s="6"/>
      <c r="K4" s="54"/>
    </row>
    <row r="5" spans="1:14" x14ac:dyDescent="0.25">
      <c r="A5" s="63"/>
      <c r="B5" s="63"/>
      <c r="E5" s="53" t="s">
        <v>24</v>
      </c>
      <c r="F5" s="50"/>
      <c r="G5" s="54" t="s">
        <v>4</v>
      </c>
      <c r="H5" s="6"/>
      <c r="I5" s="55" t="s">
        <v>5</v>
      </c>
      <c r="J5" s="50"/>
      <c r="K5" s="56" t="s">
        <v>6</v>
      </c>
    </row>
    <row r="6" spans="1:14" x14ac:dyDescent="0.25">
      <c r="B6" s="38" t="s">
        <v>7</v>
      </c>
      <c r="C6" s="1" t="s">
        <v>8</v>
      </c>
      <c r="D6" s="1" t="s">
        <v>9</v>
      </c>
      <c r="E6" s="83" t="s">
        <v>14</v>
      </c>
      <c r="F6" s="64" t="s">
        <v>11</v>
      </c>
      <c r="G6" s="84" t="s">
        <v>12</v>
      </c>
      <c r="H6" s="65" t="s">
        <v>11</v>
      </c>
      <c r="I6" s="84" t="s">
        <v>13</v>
      </c>
      <c r="J6" s="65" t="s">
        <v>11</v>
      </c>
      <c r="K6" s="65"/>
    </row>
    <row r="7" spans="1:14" s="3" customFormat="1" ht="30" customHeight="1" x14ac:dyDescent="0.3">
      <c r="A7" s="37">
        <v>1</v>
      </c>
      <c r="B7" s="107" t="s">
        <v>167</v>
      </c>
      <c r="C7" s="156" t="s" ph="1">
        <v>184</v>
      </c>
      <c r="D7" s="90" t="s">
        <v>182</v>
      </c>
      <c r="E7" s="46">
        <v>13.9</v>
      </c>
      <c r="F7" s="14">
        <f>ROUND(25.4347*(25.5-E7)^1.34,0)</f>
        <v>679</v>
      </c>
      <c r="G7" s="17">
        <v>4.12</v>
      </c>
      <c r="H7" s="14">
        <f>ROUND(0.14354*(100*G7-1.77)^1.385,0)</f>
        <v>597</v>
      </c>
      <c r="I7" s="17">
        <v>41</v>
      </c>
      <c r="J7" s="14">
        <f>ROUND(10.14*(I7-3)^1.02,0)</f>
        <v>414</v>
      </c>
      <c r="K7" s="14">
        <f>ROUND(F7+H7+J7,0)</f>
        <v>1690</v>
      </c>
      <c r="N7" s="3" ph="1"/>
    </row>
    <row r="8" spans="1:14" s="3" customFormat="1" ht="30" customHeight="1" x14ac:dyDescent="0.3">
      <c r="A8" s="37">
        <v>2</v>
      </c>
      <c r="B8" s="107" t="s">
        <v>159</v>
      </c>
      <c r="C8" s="155" t="s" ph="1">
        <v>195</v>
      </c>
      <c r="D8" s="110" t="s">
        <v>178</v>
      </c>
      <c r="E8" s="47">
        <v>14.5</v>
      </c>
      <c r="F8" s="14">
        <f>ROUND(25.4347*(25.5-E8)^1.34,0)</f>
        <v>632</v>
      </c>
      <c r="G8" s="17">
        <v>3.83</v>
      </c>
      <c r="H8" s="14">
        <f>ROUND(0.14354*(100*G8-1.77)^1.385,0)</f>
        <v>539</v>
      </c>
      <c r="I8" s="17">
        <v>46.39</v>
      </c>
      <c r="J8" s="14">
        <f>ROUND(10.14*(I8-3)^1.02,0)</f>
        <v>474</v>
      </c>
      <c r="K8" s="14">
        <f>ROUND(F8+H8+J8,0)</f>
        <v>1645</v>
      </c>
      <c r="N8" s="3" ph="1"/>
    </row>
    <row r="9" spans="1:14" s="3" customFormat="1" ht="30" customHeight="1" x14ac:dyDescent="0.3">
      <c r="A9" s="37">
        <v>3</v>
      </c>
      <c r="B9" s="107" t="s">
        <v>153</v>
      </c>
      <c r="C9" s="155" t="s" ph="1">
        <v>174</v>
      </c>
      <c r="D9" s="90" t="s">
        <v>133</v>
      </c>
      <c r="E9" s="47">
        <v>15.1</v>
      </c>
      <c r="F9" s="14">
        <f>ROUND(25.4347*(25.5-E9)^1.34,0)</f>
        <v>586</v>
      </c>
      <c r="G9" s="17">
        <v>3.42</v>
      </c>
      <c r="H9" s="14">
        <f>ROUND(0.14354*(100*G9-1.77)^1.385,0)</f>
        <v>461</v>
      </c>
      <c r="I9" s="17">
        <v>35.229999999999997</v>
      </c>
      <c r="J9" s="14">
        <f>ROUND(10.14*(I9-3)^1.02,0)</f>
        <v>350</v>
      </c>
      <c r="K9" s="14">
        <f>ROUND(F9+H9+J9,0)</f>
        <v>1397</v>
      </c>
      <c r="N9" s="3" ph="1"/>
    </row>
    <row r="10" spans="1:14" s="3" customFormat="1" ht="30" customHeight="1" x14ac:dyDescent="0.3">
      <c r="A10" s="37">
        <v>4</v>
      </c>
      <c r="B10" s="107" t="s">
        <v>170</v>
      </c>
      <c r="C10" s="156" t="s" ph="1">
        <v>188</v>
      </c>
      <c r="D10" s="90" t="s">
        <v>85</v>
      </c>
      <c r="E10" s="47">
        <v>16.100000000000001</v>
      </c>
      <c r="F10" s="14">
        <f>ROUND(25.4347*(25.5-E10)^1.34,0)</f>
        <v>512</v>
      </c>
      <c r="G10" s="17">
        <v>3.75</v>
      </c>
      <c r="H10" s="14">
        <f>ROUND(0.14354*(100*G10-1.77)^1.385,0)</f>
        <v>524</v>
      </c>
      <c r="I10" s="17">
        <v>35.979999999999997</v>
      </c>
      <c r="J10" s="14">
        <f>ROUND(10.14*(I10-3)^1.02,0)</f>
        <v>359</v>
      </c>
      <c r="K10" s="14">
        <f>ROUND(F10+H10+J10,0)</f>
        <v>1395</v>
      </c>
      <c r="N10" s="3" ph="1"/>
    </row>
    <row r="11" spans="1:14" s="3" customFormat="1" ht="30" customHeight="1" x14ac:dyDescent="0.3">
      <c r="A11" s="37">
        <v>5</v>
      </c>
      <c r="B11" s="107" t="s">
        <v>162</v>
      </c>
      <c r="C11" s="155" t="s" ph="1">
        <v>181</v>
      </c>
      <c r="D11" s="90" t="s">
        <v>182</v>
      </c>
      <c r="E11" s="47">
        <v>15.6</v>
      </c>
      <c r="F11" s="14">
        <f>ROUND(25.4347*(25.5-E11)^1.34,0)</f>
        <v>549</v>
      </c>
      <c r="G11" s="17">
        <v>4.0999999999999996</v>
      </c>
      <c r="H11" s="14">
        <f>ROUND(0.14354*(100*G11-1.77)^1.385,0)</f>
        <v>593</v>
      </c>
      <c r="I11" s="17">
        <v>25.36</v>
      </c>
      <c r="J11" s="14">
        <f>ROUND(10.14*(I11-3)^1.02,0)</f>
        <v>241</v>
      </c>
      <c r="K11" s="14">
        <f>ROUND(F11+H11+J11,0)</f>
        <v>1383</v>
      </c>
      <c r="N11" s="3" ph="1"/>
    </row>
    <row r="12" spans="1:14" s="3" customFormat="1" ht="30" customHeight="1" x14ac:dyDescent="0.3">
      <c r="A12" s="37">
        <v>6</v>
      </c>
      <c r="B12" s="107" t="s">
        <v>163</v>
      </c>
      <c r="C12" s="155" t="s" ph="1">
        <v>196</v>
      </c>
      <c r="D12" s="90" t="s">
        <v>182</v>
      </c>
      <c r="E12" s="46">
        <v>15.5</v>
      </c>
      <c r="F12" s="103">
        <f>ROUND(25.4347*(25.5-E12)^1.34,0)</f>
        <v>556</v>
      </c>
      <c r="G12" s="17">
        <v>3.59</v>
      </c>
      <c r="H12" s="103">
        <f>ROUND(0.14354*(100*G12-1.77)^1.385,0)</f>
        <v>493</v>
      </c>
      <c r="I12" s="17">
        <v>32.5</v>
      </c>
      <c r="J12" s="103">
        <f>ROUND(10.14*(I12-3)^1.02,0)</f>
        <v>320</v>
      </c>
      <c r="K12" s="103">
        <f>ROUND(F12+H12+J12,0)</f>
        <v>1369</v>
      </c>
      <c r="N12" s="3" ph="1"/>
    </row>
    <row r="13" spans="1:14" s="3" customFormat="1" ht="30" customHeight="1" x14ac:dyDescent="0.3">
      <c r="A13" s="37">
        <v>7</v>
      </c>
      <c r="B13" s="107" t="s">
        <v>171</v>
      </c>
      <c r="C13" s="156" t="s" ph="1">
        <v>189</v>
      </c>
      <c r="D13" s="90" t="s">
        <v>86</v>
      </c>
      <c r="E13" s="46">
        <v>16.600000000000001</v>
      </c>
      <c r="F13" s="14">
        <f>ROUND(25.4347*(25.5-E13)^1.34,0)</f>
        <v>476</v>
      </c>
      <c r="G13" s="17">
        <v>3.35</v>
      </c>
      <c r="H13" s="14">
        <f>ROUND(0.14354*(100*G13-1.77)^1.385,0)</f>
        <v>448</v>
      </c>
      <c r="I13" s="17">
        <v>41.56</v>
      </c>
      <c r="J13" s="14">
        <f>ROUND(10.14*(I13-3)^1.02,0)</f>
        <v>421</v>
      </c>
      <c r="K13" s="14">
        <f>ROUND(F13+H13+J13,0)</f>
        <v>1345</v>
      </c>
      <c r="N13" s="3" ph="1"/>
    </row>
    <row r="14" spans="1:14" s="3" customFormat="1" ht="30" customHeight="1" x14ac:dyDescent="0.3">
      <c r="A14" s="37">
        <v>8</v>
      </c>
      <c r="B14" s="107" t="s">
        <v>161</v>
      </c>
      <c r="C14" s="156" t="s" ph="1">
        <v>180</v>
      </c>
      <c r="D14" s="111"/>
      <c r="E14" s="46">
        <v>15.6</v>
      </c>
      <c r="F14" s="14">
        <f>ROUND(25.4347*(25.5-E14)^1.34,0)</f>
        <v>549</v>
      </c>
      <c r="G14" s="17">
        <v>3.3</v>
      </c>
      <c r="H14" s="14">
        <f>ROUND(0.14354*(100*G14-1.77)^1.385,0)</f>
        <v>438</v>
      </c>
      <c r="I14" s="17">
        <v>34.65</v>
      </c>
      <c r="J14" s="14">
        <f>ROUND(10.14*(I14-3)^1.02,0)</f>
        <v>344</v>
      </c>
      <c r="K14" s="14">
        <f>ROUND(F14+H14+J14,0)</f>
        <v>1331</v>
      </c>
      <c r="N14" s="3" ph="1"/>
    </row>
    <row r="15" spans="1:14" s="3" customFormat="1" ht="30" customHeight="1" x14ac:dyDescent="0.3">
      <c r="A15" s="37">
        <v>9</v>
      </c>
      <c r="B15" s="107" t="s">
        <v>156</v>
      </c>
      <c r="C15" s="156" t="s" ph="1">
        <v>175</v>
      </c>
      <c r="D15" s="90" t="s">
        <v>133</v>
      </c>
      <c r="E15" s="47">
        <v>16.100000000000001</v>
      </c>
      <c r="F15" s="14">
        <f>ROUND(25.4347*(25.5-E15)^1.34,0)</f>
        <v>512</v>
      </c>
      <c r="G15" s="17">
        <v>3.64</v>
      </c>
      <c r="H15" s="14">
        <f>ROUND(0.14354*(100*G15-1.77)^1.385,0)</f>
        <v>503</v>
      </c>
      <c r="I15" s="17">
        <v>31.18</v>
      </c>
      <c r="J15" s="14">
        <f>ROUND(10.14*(I15-3)^1.02,0)</f>
        <v>305</v>
      </c>
      <c r="K15" s="14">
        <f>ROUND(F15+H15+J15,0)</f>
        <v>1320</v>
      </c>
      <c r="N15" s="3" ph="1"/>
    </row>
    <row r="16" spans="1:14" s="3" customFormat="1" ht="30" customHeight="1" x14ac:dyDescent="0.3">
      <c r="A16" s="37">
        <v>10</v>
      </c>
      <c r="B16" s="107" t="s">
        <v>173</v>
      </c>
      <c r="C16" s="155" t="s" ph="1">
        <v>199</v>
      </c>
      <c r="D16" s="90" t="s">
        <v>190</v>
      </c>
      <c r="E16" s="47">
        <v>15.2</v>
      </c>
      <c r="F16" s="14">
        <f>ROUND(25.4347*(25.5-E16)^1.34,0)</f>
        <v>579</v>
      </c>
      <c r="G16" s="17">
        <v>3.1</v>
      </c>
      <c r="H16" s="14">
        <f>ROUND(0.14354*(100*G16-1.77)^1.385,0)</f>
        <v>402</v>
      </c>
      <c r="I16" s="17">
        <v>32.9</v>
      </c>
      <c r="J16" s="14">
        <f>ROUND(10.14*(I16-3)^1.02,0)</f>
        <v>325</v>
      </c>
      <c r="K16" s="14">
        <f>ROUND(F16+H16+J16,0)</f>
        <v>1306</v>
      </c>
      <c r="N16" s="3" ph="1"/>
    </row>
    <row r="17" spans="1:14" s="3" customFormat="1" ht="30" customHeight="1" x14ac:dyDescent="0.3">
      <c r="A17" s="37">
        <v>11</v>
      </c>
      <c r="B17" s="107" t="s">
        <v>160</v>
      </c>
      <c r="C17" s="156" t="s" ph="1">
        <v>179</v>
      </c>
      <c r="D17" s="110" t="s">
        <v>178</v>
      </c>
      <c r="E17" s="47">
        <v>15.6</v>
      </c>
      <c r="F17" s="103">
        <f>ROUND(25.4347*(25.5-E17)^1.34,0)</f>
        <v>549</v>
      </c>
      <c r="G17" s="17">
        <v>3.01</v>
      </c>
      <c r="H17" s="103">
        <f>ROUND(0.14354*(100*G17-1.77)^1.385,0)</f>
        <v>386</v>
      </c>
      <c r="I17" s="17">
        <v>33.92</v>
      </c>
      <c r="J17" s="103">
        <f>ROUND(10.14*(I17-3)^1.02,0)</f>
        <v>336</v>
      </c>
      <c r="K17" s="103">
        <f>ROUND(F17+H17+J17,0)</f>
        <v>1271</v>
      </c>
      <c r="N17" s="3" ph="1"/>
    </row>
    <row r="18" spans="1:14" s="3" customFormat="1" ht="30" customHeight="1" x14ac:dyDescent="0.3">
      <c r="A18" s="37">
        <v>12</v>
      </c>
      <c r="B18" s="107" t="s">
        <v>164</v>
      </c>
      <c r="C18" s="156" t="s" ph="1">
        <v>197</v>
      </c>
      <c r="D18" s="90" t="s">
        <v>182</v>
      </c>
      <c r="E18" s="46">
        <v>15.9</v>
      </c>
      <c r="F18" s="14">
        <f>ROUND(25.4347*(25.5-E18)^1.34,0)</f>
        <v>527</v>
      </c>
      <c r="G18" s="17">
        <v>3.25</v>
      </c>
      <c r="H18" s="14">
        <f>ROUND(0.14354*(100*G18-1.77)^1.385,0)</f>
        <v>429</v>
      </c>
      <c r="I18" s="17">
        <v>31.6</v>
      </c>
      <c r="J18" s="14">
        <f>ROUND(10.14*(I18-3)^1.02,0)</f>
        <v>310</v>
      </c>
      <c r="K18" s="14">
        <f>ROUND(F18+H18+J18,0)</f>
        <v>1266</v>
      </c>
      <c r="N18" s="3" ph="1"/>
    </row>
    <row r="19" spans="1:14" s="3" customFormat="1" ht="30" customHeight="1" x14ac:dyDescent="0.3">
      <c r="A19" s="37">
        <v>13</v>
      </c>
      <c r="B19" s="107" t="s">
        <v>165</v>
      </c>
      <c r="C19" s="156" t="s" ph="1">
        <v>183</v>
      </c>
      <c r="D19" s="90" t="s">
        <v>182</v>
      </c>
      <c r="E19" s="47">
        <v>16.3</v>
      </c>
      <c r="F19" s="14">
        <f>ROUND(25.4347*(25.5-E19)^1.34,0)</f>
        <v>498</v>
      </c>
      <c r="G19" s="17">
        <v>3.21</v>
      </c>
      <c r="H19" s="14">
        <f>ROUND(0.14354*(100*G19-1.77)^1.385,0)</f>
        <v>422</v>
      </c>
      <c r="I19" s="17">
        <v>28.59</v>
      </c>
      <c r="J19" s="14">
        <f>ROUND(10.14*(I19-3)^1.02,0)</f>
        <v>277</v>
      </c>
      <c r="K19" s="14">
        <f>ROUND(F19+H19+J19,0)</f>
        <v>1197</v>
      </c>
      <c r="N19" s="3" ph="1"/>
    </row>
    <row r="20" spans="1:14" s="3" customFormat="1" ht="30" customHeight="1" x14ac:dyDescent="0.3">
      <c r="A20" s="37">
        <v>14</v>
      </c>
      <c r="B20" s="107" t="s">
        <v>157</v>
      </c>
      <c r="C20" s="156" t="s" ph="1">
        <v>176</v>
      </c>
      <c r="D20" s="90" t="s">
        <v>133</v>
      </c>
      <c r="E20" s="46">
        <v>17.600000000000001</v>
      </c>
      <c r="F20" s="14">
        <f>ROUND(25.4347*(25.5-E20)^1.34,0)</f>
        <v>406</v>
      </c>
      <c r="G20" s="17">
        <v>2.59</v>
      </c>
      <c r="H20" s="14">
        <f>ROUND(0.14354*(100*G20-1.77)^1.385,0)</f>
        <v>313</v>
      </c>
      <c r="I20" s="17">
        <v>33</v>
      </c>
      <c r="J20" s="14">
        <f>ROUND(10.14*(I20-3)^1.02,0)</f>
        <v>326</v>
      </c>
      <c r="K20" s="14">
        <f>ROUND(F20+H20+J20,0)</f>
        <v>1045</v>
      </c>
      <c r="N20" s="3" ph="1"/>
    </row>
    <row r="21" spans="1:14" s="3" customFormat="1" ht="30" customHeight="1" x14ac:dyDescent="0.3">
      <c r="A21" s="37">
        <v>15</v>
      </c>
      <c r="B21" s="107" t="s">
        <v>154</v>
      </c>
      <c r="C21" s="156" t="s" ph="1">
        <v>193</v>
      </c>
      <c r="D21" s="90" t="s">
        <v>133</v>
      </c>
      <c r="E21" s="47">
        <v>19.399999999999999</v>
      </c>
      <c r="F21" s="14">
        <f>ROUND(25.4347*(25.5-E21)^1.34,0)</f>
        <v>287</v>
      </c>
      <c r="G21" s="17">
        <v>2.85</v>
      </c>
      <c r="H21" s="14">
        <f>ROUND(0.14354*(100*G21-1.77)^1.385,0)</f>
        <v>357</v>
      </c>
      <c r="I21" s="17">
        <v>39.729999999999997</v>
      </c>
      <c r="J21" s="14">
        <f>ROUND(10.14*(I21-3)^1.02,0)</f>
        <v>400</v>
      </c>
      <c r="K21" s="14">
        <f>ROUND(F21+H21+J21,0)</f>
        <v>1044</v>
      </c>
      <c r="N21" s="3" ph="1"/>
    </row>
    <row r="22" spans="1:14" s="3" customFormat="1" ht="30" customHeight="1" x14ac:dyDescent="0.3">
      <c r="A22" s="37">
        <v>16</v>
      </c>
      <c r="B22" s="107" t="s">
        <v>169</v>
      </c>
      <c r="C22" s="155" t="s" ph="1">
        <v>187</v>
      </c>
      <c r="D22" s="90" t="s">
        <v>85</v>
      </c>
      <c r="E22" s="47">
        <v>17.5</v>
      </c>
      <c r="F22" s="14">
        <f>ROUND(25.4347*(25.5-E22)^1.34,0)</f>
        <v>413</v>
      </c>
      <c r="G22" s="17">
        <v>2.85</v>
      </c>
      <c r="H22" s="14">
        <f>ROUND(0.14354*(100*G22-1.77)^1.385,0)</f>
        <v>357</v>
      </c>
      <c r="I22" s="17">
        <v>26.45</v>
      </c>
      <c r="J22" s="14">
        <f>ROUND(10.14*(I22-3)^1.02,0)</f>
        <v>253</v>
      </c>
      <c r="K22" s="14">
        <f>ROUND(F22+H22+J22,0)</f>
        <v>1023</v>
      </c>
      <c r="N22" s="3" ph="1"/>
    </row>
    <row r="23" spans="1:14" s="3" customFormat="1" ht="30" customHeight="1" x14ac:dyDescent="0.3">
      <c r="A23" s="37">
        <v>17</v>
      </c>
      <c r="B23" s="107" t="s">
        <v>54</v>
      </c>
      <c r="C23" s="155" t="s" ph="1">
        <v>192</v>
      </c>
      <c r="D23" s="90" t="s">
        <v>133</v>
      </c>
      <c r="E23" s="47">
        <v>18.2</v>
      </c>
      <c r="F23" s="14">
        <f>ROUND(25.4347*(25.5-E23)^1.34,0)</f>
        <v>365</v>
      </c>
      <c r="G23" s="17">
        <v>2.8</v>
      </c>
      <c r="H23" s="14">
        <f>ROUND(0.14354*(100*G23-1.77)^1.385,0)</f>
        <v>349</v>
      </c>
      <c r="I23" s="17">
        <v>26.4</v>
      </c>
      <c r="J23" s="14">
        <f>ROUND(10.14*(I23-3)^1.02,0)</f>
        <v>253</v>
      </c>
      <c r="K23" s="14">
        <f>ROUND(F23+H23+J23,0)</f>
        <v>967</v>
      </c>
      <c r="N23" s="3" ph="1"/>
    </row>
    <row r="24" spans="1:14" s="3" customFormat="1" ht="30" customHeight="1" x14ac:dyDescent="0.3">
      <c r="A24" s="37">
        <v>18</v>
      </c>
      <c r="B24" s="107" t="s">
        <v>166</v>
      </c>
      <c r="C24" s="156" t="s" ph="1">
        <v>198</v>
      </c>
      <c r="D24" s="90" t="s">
        <v>182</v>
      </c>
      <c r="E24" s="47">
        <v>17.7</v>
      </c>
      <c r="F24" s="14">
        <f>ROUND(25.4347*(25.5-E24)^1.34,0)</f>
        <v>399</v>
      </c>
      <c r="G24" s="17">
        <v>2.66</v>
      </c>
      <c r="H24" s="14">
        <f>ROUND(0.14354*(100*G24-1.77)^1.385,0)</f>
        <v>325</v>
      </c>
      <c r="I24" s="17">
        <v>21.15</v>
      </c>
      <c r="J24" s="14">
        <f>ROUND(10.14*(I24-3)^1.02,0)</f>
        <v>195</v>
      </c>
      <c r="K24" s="14">
        <f>ROUND(F24+H24+J24,0)</f>
        <v>919</v>
      </c>
      <c r="N24" s="3" ph="1"/>
    </row>
    <row r="25" spans="1:14" s="3" customFormat="1" ht="30" customHeight="1" x14ac:dyDescent="0.3">
      <c r="A25" s="37">
        <v>19</v>
      </c>
      <c r="B25" s="107" t="s">
        <v>155</v>
      </c>
      <c r="C25" s="156" t="s" ph="1">
        <v>194</v>
      </c>
      <c r="D25" s="90" t="s">
        <v>133</v>
      </c>
      <c r="E25" s="47">
        <v>17.399999999999999</v>
      </c>
      <c r="F25" s="14">
        <f>ROUND(25.4347*(25.5-E25)^1.34,0)</f>
        <v>420</v>
      </c>
      <c r="G25" s="17">
        <v>2.82</v>
      </c>
      <c r="H25" s="14">
        <f>ROUND(0.14354*(100*G25-1.77)^1.385,0)</f>
        <v>352</v>
      </c>
      <c r="I25" s="17">
        <v>16.010000000000002</v>
      </c>
      <c r="J25" s="14">
        <f>ROUND(10.14*(I25-3)^1.02,0)</f>
        <v>139</v>
      </c>
      <c r="K25" s="14">
        <f>ROUND(F25+H25+J25,0)</f>
        <v>911</v>
      </c>
      <c r="N25" s="3" ph="1"/>
    </row>
    <row r="26" spans="1:14" s="3" customFormat="1" ht="30" customHeight="1" x14ac:dyDescent="0.3">
      <c r="A26" s="37">
        <v>20</v>
      </c>
      <c r="B26" s="107" t="s">
        <v>172</v>
      </c>
      <c r="C26" s="155" t="s" ph="1">
        <v>191</v>
      </c>
      <c r="D26" s="90" t="s">
        <v>86</v>
      </c>
      <c r="E26" s="47">
        <v>16</v>
      </c>
      <c r="F26" s="14">
        <f>ROUND(25.4347*(25.5-E26)^1.34,0)</f>
        <v>519</v>
      </c>
      <c r="G26" s="17">
        <v>3.54</v>
      </c>
      <c r="H26" s="14">
        <v>0</v>
      </c>
      <c r="I26" s="17">
        <v>26.84</v>
      </c>
      <c r="J26" s="14">
        <f>ROUND(10.14*(I26-3)^1.02,0)</f>
        <v>258</v>
      </c>
      <c r="K26" s="14">
        <f>ROUND(F26+H26+J26,0)</f>
        <v>777</v>
      </c>
      <c r="N26" s="3" ph="1"/>
    </row>
    <row r="27" spans="1:14" s="3" customFormat="1" ht="30" customHeight="1" x14ac:dyDescent="0.3">
      <c r="A27" s="134"/>
      <c r="B27" s="135" t="s">
        <v>158</v>
      </c>
      <c r="C27" s="158" t="s" ph="1">
        <v>177</v>
      </c>
      <c r="D27" s="138" t="s">
        <v>178</v>
      </c>
      <c r="E27" s="177" t="s">
        <v>503</v>
      </c>
      <c r="F27" s="178"/>
      <c r="G27" s="178"/>
      <c r="H27" s="178"/>
      <c r="I27" s="178"/>
      <c r="J27" s="178"/>
      <c r="K27" s="179"/>
      <c r="N27" s="3" ph="1"/>
    </row>
    <row r="28" spans="1:14" s="3" customFormat="1" ht="30" customHeight="1" x14ac:dyDescent="0.3">
      <c r="A28" s="134"/>
      <c r="B28" s="135" t="s">
        <v>168</v>
      </c>
      <c r="C28" s="158" t="s" ph="1">
        <v>185</v>
      </c>
      <c r="D28" s="138" t="s">
        <v>186</v>
      </c>
      <c r="E28" s="177" t="s">
        <v>503</v>
      </c>
      <c r="F28" s="178"/>
      <c r="G28" s="178"/>
      <c r="H28" s="178"/>
      <c r="I28" s="178"/>
      <c r="J28" s="178"/>
      <c r="K28" s="179"/>
      <c r="N28" s="3" ph="1"/>
    </row>
    <row r="29" spans="1:14" s="3" customFormat="1" ht="30" customHeight="1" x14ac:dyDescent="0.2"/>
    <row r="30" spans="1:14" s="3" customFormat="1" ht="17.25" customHeight="1" x14ac:dyDescent="0.2">
      <c r="A30" s="5"/>
      <c r="B30" s="31"/>
      <c r="C30" s="32"/>
      <c r="D30" s="32"/>
      <c r="E30" s="28"/>
      <c r="F30" s="30"/>
      <c r="G30" s="18"/>
      <c r="H30" s="30"/>
      <c r="I30" s="18"/>
      <c r="J30" s="30"/>
      <c r="K30" s="30"/>
    </row>
    <row r="31" spans="1:14" ht="17.25" customHeight="1" x14ac:dyDescent="0.25"/>
    <row r="32" spans="1:14" ht="17.25" customHeight="1" x14ac:dyDescent="0.25"/>
    <row r="33" ht="17.25" customHeight="1" x14ac:dyDescent="0.25"/>
    <row r="34" ht="17.25" customHeight="1" x14ac:dyDescent="0.25"/>
    <row r="35" ht="17.25" customHeight="1" x14ac:dyDescent="0.25"/>
  </sheetData>
  <protectedRanges>
    <protectedRange sqref="C14 C11" name="範囲5_2_2_1_1_1"/>
  </protectedRanges>
  <autoFilter ref="B6:K6" xr:uid="{00000000-0009-0000-0000-000004000000}"/>
  <sortState ref="A7:K26">
    <sortCondition descending="1" ref="K7:K26"/>
  </sortState>
  <mergeCells count="4">
    <mergeCell ref="B1:E1"/>
    <mergeCell ref="A4:B4"/>
    <mergeCell ref="E27:K27"/>
    <mergeCell ref="E28:K28"/>
  </mergeCells>
  <phoneticPr fontId="9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9 C13:C14 C10:C11 C27" xr:uid="{00000000-0002-0000-0400-000000000000}"/>
  </dataValidations>
  <hyperlinks>
    <hyperlink ref="K2" r:id="rId1" display="komaki-h@amigo2.ne.jp" xr:uid="{00000000-0004-0000-0400-000000000000}"/>
    <hyperlink ref="K1" r:id="rId2" display="httokuda@lilac.ocn.ne.jp" xr:uid="{00000000-0004-0000-0400-000001000000}"/>
    <hyperlink ref="K4" r:id="rId3" display="httokuda@lilac.ocn.ne.jp" xr:uid="{00000000-0004-0000-0400-000002000000}"/>
    <hyperlink ref="K6" r:id="rId4" display="kays0601@yahoo.co.jp" xr:uid="{00000000-0004-0000-0400-000003000000}"/>
  </hyperlinks>
  <pageMargins left="0.78749999999999998" right="0.78749999999999998" top="0.19652777777777777" bottom="0.19652777777777777" header="0.51180555555555562" footer="0.51180555555555562"/>
  <pageSetup paperSize="9" scale="78" firstPageNumber="0" orientation="landscape" horizontalDpi="4294967294" verticalDpi="300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N47"/>
  <sheetViews>
    <sheetView topLeftCell="A3" zoomScale="84" zoomScaleNormal="84" workbookViewId="0">
      <selection activeCell="Q11" sqref="Q11"/>
    </sheetView>
  </sheetViews>
  <sheetFormatPr defaultColWidth="9" defaultRowHeight="16.5" x14ac:dyDescent="0.25"/>
  <cols>
    <col min="1" max="1" width="5" style="1" customWidth="1"/>
    <col min="2" max="2" width="7.453125" style="35" customWidth="1"/>
    <col min="3" max="3" width="19.363281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4" x14ac:dyDescent="0.25">
      <c r="B1" s="171" t="s">
        <v>63</v>
      </c>
      <c r="C1" s="172"/>
      <c r="D1" s="172"/>
      <c r="E1" s="172"/>
    </row>
    <row r="2" spans="1:14" x14ac:dyDescent="0.25">
      <c r="C2" s="35"/>
      <c r="D2" s="35"/>
      <c r="E2" s="21"/>
    </row>
    <row r="3" spans="1:14" x14ac:dyDescent="0.25">
      <c r="B3" s="38"/>
      <c r="C3" s="38"/>
      <c r="D3" s="38"/>
      <c r="E3" s="21"/>
    </row>
    <row r="4" spans="1:14" x14ac:dyDescent="0.25">
      <c r="A4" s="175" t="s">
        <v>30</v>
      </c>
      <c r="B4" s="176"/>
      <c r="E4" s="58"/>
      <c r="F4" s="6"/>
      <c r="G4" s="54"/>
      <c r="H4" s="6"/>
      <c r="I4" s="54"/>
      <c r="J4" s="6"/>
      <c r="K4" s="54"/>
    </row>
    <row r="5" spans="1:14" x14ac:dyDescent="0.25">
      <c r="A5" s="63"/>
      <c r="B5" s="63"/>
      <c r="E5" s="53" t="s">
        <v>24</v>
      </c>
      <c r="F5" s="50"/>
      <c r="G5" s="54" t="s">
        <v>4</v>
      </c>
      <c r="H5" s="6"/>
      <c r="I5" s="55" t="s">
        <v>5</v>
      </c>
      <c r="J5" s="50"/>
      <c r="K5" s="56" t="s">
        <v>6</v>
      </c>
    </row>
    <row r="6" spans="1:14" x14ac:dyDescent="0.25">
      <c r="B6" s="38" t="s">
        <v>7</v>
      </c>
      <c r="C6" s="1" t="s">
        <v>8</v>
      </c>
      <c r="D6" s="1" t="s">
        <v>9</v>
      </c>
      <c r="E6" s="83" t="s">
        <v>14</v>
      </c>
      <c r="F6" s="64" t="s">
        <v>11</v>
      </c>
      <c r="G6" s="84" t="s">
        <v>12</v>
      </c>
      <c r="H6" s="65" t="s">
        <v>11</v>
      </c>
      <c r="I6" s="84" t="s">
        <v>13</v>
      </c>
      <c r="J6" s="65" t="s">
        <v>11</v>
      </c>
      <c r="K6" s="65"/>
    </row>
    <row r="7" spans="1:14" s="3" customFormat="1" ht="30" customHeight="1" x14ac:dyDescent="0.3">
      <c r="A7" s="38">
        <v>1</v>
      </c>
      <c r="B7" s="107" t="s">
        <v>154</v>
      </c>
      <c r="C7" s="145" t="s" ph="1">
        <v>222</v>
      </c>
      <c r="D7" s="108" t="s">
        <v>215</v>
      </c>
      <c r="E7" s="46">
        <v>15.7</v>
      </c>
      <c r="F7" s="14">
        <f t="shared" ref="F7:F43" si="0">ROUND(25.4347*(26.9-E7)^1.34,0)</f>
        <v>648</v>
      </c>
      <c r="G7" s="91">
        <v>3.76</v>
      </c>
      <c r="H7" s="14">
        <f t="shared" ref="H7:H43" si="1">ROUND(0.188807*(100*G7-1.58)^1.37,0)</f>
        <v>633</v>
      </c>
      <c r="I7" s="91">
        <v>33.450000000000003</v>
      </c>
      <c r="J7" s="14">
        <f t="shared" ref="J7:J43" si="2">ROUND(15.9809*(I7-2),0)</f>
        <v>503</v>
      </c>
      <c r="K7" s="14">
        <f t="shared" ref="K7:K43" si="3">F7+H7+J7</f>
        <v>1784</v>
      </c>
      <c r="N7" s="3" ph="1"/>
    </row>
    <row r="8" spans="1:14" s="3" customFormat="1" ht="30" customHeight="1" x14ac:dyDescent="0.3">
      <c r="A8" s="38">
        <v>2</v>
      </c>
      <c r="B8" s="107" t="s">
        <v>173</v>
      </c>
      <c r="C8" s="159" t="s" ph="1">
        <v>241</v>
      </c>
      <c r="D8" s="92" t="s">
        <v>84</v>
      </c>
      <c r="E8" s="46">
        <v>15.3</v>
      </c>
      <c r="F8" s="14">
        <f t="shared" si="0"/>
        <v>679</v>
      </c>
      <c r="G8" s="91">
        <v>3.64</v>
      </c>
      <c r="H8" s="14">
        <f t="shared" si="1"/>
        <v>606</v>
      </c>
      <c r="I8" s="91">
        <v>27.96</v>
      </c>
      <c r="J8" s="14">
        <f t="shared" si="2"/>
        <v>415</v>
      </c>
      <c r="K8" s="14">
        <f t="shared" si="3"/>
        <v>1700</v>
      </c>
      <c r="N8" s="3" ph="1"/>
    </row>
    <row r="9" spans="1:14" s="3" customFormat="1" ht="30" customHeight="1" x14ac:dyDescent="0.3">
      <c r="A9" s="38">
        <v>3</v>
      </c>
      <c r="B9" s="107" t="s">
        <v>212</v>
      </c>
      <c r="C9" s="159" t="s" ph="1">
        <v>255</v>
      </c>
      <c r="D9" s="92" t="s">
        <v>87</v>
      </c>
      <c r="E9" s="46">
        <v>15.6</v>
      </c>
      <c r="F9" s="14">
        <f t="shared" si="0"/>
        <v>655</v>
      </c>
      <c r="G9" s="91">
        <v>3.64</v>
      </c>
      <c r="H9" s="14">
        <f t="shared" si="1"/>
        <v>606</v>
      </c>
      <c r="I9" s="91">
        <v>25.89</v>
      </c>
      <c r="J9" s="14">
        <f t="shared" si="2"/>
        <v>382</v>
      </c>
      <c r="K9" s="14">
        <f t="shared" si="3"/>
        <v>1643</v>
      </c>
      <c r="N9" s="3" ph="1"/>
    </row>
    <row r="10" spans="1:14" s="3" customFormat="1" ht="30" customHeight="1" x14ac:dyDescent="0.3">
      <c r="A10" s="38">
        <v>4</v>
      </c>
      <c r="B10" s="107" t="s">
        <v>164</v>
      </c>
      <c r="C10" s="159" t="s" ph="1">
        <v>232</v>
      </c>
      <c r="D10" s="109" t="s">
        <v>83</v>
      </c>
      <c r="E10" s="46">
        <v>15.6</v>
      </c>
      <c r="F10" s="14">
        <f t="shared" si="0"/>
        <v>655</v>
      </c>
      <c r="G10" s="91">
        <v>3.29</v>
      </c>
      <c r="H10" s="14">
        <f t="shared" si="1"/>
        <v>527</v>
      </c>
      <c r="I10" s="91">
        <v>30.58</v>
      </c>
      <c r="J10" s="14">
        <f t="shared" si="2"/>
        <v>457</v>
      </c>
      <c r="K10" s="14">
        <f t="shared" si="3"/>
        <v>1639</v>
      </c>
      <c r="N10" s="3" ph="1"/>
    </row>
    <row r="11" spans="1:14" s="3" customFormat="1" ht="30" customHeight="1" x14ac:dyDescent="0.3">
      <c r="A11" s="38">
        <v>5</v>
      </c>
      <c r="B11" s="107" t="s">
        <v>208</v>
      </c>
      <c r="C11" s="159" t="s" ph="1">
        <v>251</v>
      </c>
      <c r="D11" s="92" t="s">
        <v>87</v>
      </c>
      <c r="E11" s="46">
        <v>14.9</v>
      </c>
      <c r="F11" s="14">
        <f t="shared" si="0"/>
        <v>710</v>
      </c>
      <c r="G11" s="91">
        <v>3.27</v>
      </c>
      <c r="H11" s="14">
        <f t="shared" si="1"/>
        <v>522</v>
      </c>
      <c r="I11" s="91">
        <v>24.83</v>
      </c>
      <c r="J11" s="14">
        <f t="shared" si="2"/>
        <v>365</v>
      </c>
      <c r="K11" s="14">
        <f t="shared" si="3"/>
        <v>1597</v>
      </c>
      <c r="N11" s="3" ph="1"/>
    </row>
    <row r="12" spans="1:14" s="3" customFormat="1" ht="30" customHeight="1" x14ac:dyDescent="0.3">
      <c r="A12" s="38">
        <v>6</v>
      </c>
      <c r="B12" s="107" t="s">
        <v>214</v>
      </c>
      <c r="C12" s="159" t="s" ph="1">
        <v>257</v>
      </c>
      <c r="D12" s="92" t="s">
        <v>87</v>
      </c>
      <c r="E12" s="46">
        <v>16.2</v>
      </c>
      <c r="F12" s="103">
        <f t="shared" si="0"/>
        <v>609</v>
      </c>
      <c r="G12" s="91">
        <v>3.22</v>
      </c>
      <c r="H12" s="103">
        <f t="shared" si="1"/>
        <v>512</v>
      </c>
      <c r="I12" s="91">
        <v>31.78</v>
      </c>
      <c r="J12" s="103">
        <f t="shared" si="2"/>
        <v>476</v>
      </c>
      <c r="K12" s="103">
        <f t="shared" si="3"/>
        <v>1597</v>
      </c>
      <c r="N12" s="3" ph="1"/>
    </row>
    <row r="13" spans="1:14" s="3" customFormat="1" ht="30" customHeight="1" x14ac:dyDescent="0.3">
      <c r="A13" s="38">
        <v>7</v>
      </c>
      <c r="B13" s="107" t="s">
        <v>506</v>
      </c>
      <c r="C13" s="159" t="s" ph="1">
        <v>246</v>
      </c>
      <c r="D13" s="92" t="s">
        <v>219</v>
      </c>
      <c r="E13" s="47">
        <v>17.3</v>
      </c>
      <c r="F13" s="14">
        <f t="shared" si="0"/>
        <v>527</v>
      </c>
      <c r="G13" s="91">
        <v>3.24</v>
      </c>
      <c r="H13" s="14">
        <f t="shared" si="1"/>
        <v>516</v>
      </c>
      <c r="I13" s="17">
        <v>35.549999999999997</v>
      </c>
      <c r="J13" s="14">
        <f t="shared" si="2"/>
        <v>536</v>
      </c>
      <c r="K13" s="14">
        <f t="shared" si="3"/>
        <v>1579</v>
      </c>
      <c r="N13" s="3" ph="1"/>
    </row>
    <row r="14" spans="1:14" s="3" customFormat="1" ht="30" customHeight="1" x14ac:dyDescent="0.3">
      <c r="A14" s="38">
        <v>8</v>
      </c>
      <c r="B14" s="107" t="s">
        <v>156</v>
      </c>
      <c r="C14" s="145" t="s" ph="1">
        <v>224</v>
      </c>
      <c r="D14" s="108" t="s">
        <v>216</v>
      </c>
      <c r="E14" s="47">
        <v>15.1</v>
      </c>
      <c r="F14" s="14">
        <f t="shared" si="0"/>
        <v>695</v>
      </c>
      <c r="G14" s="91">
        <v>3.09</v>
      </c>
      <c r="H14" s="14">
        <f t="shared" si="1"/>
        <v>483</v>
      </c>
      <c r="I14" s="17">
        <v>27.01</v>
      </c>
      <c r="J14" s="14">
        <f t="shared" si="2"/>
        <v>400</v>
      </c>
      <c r="K14" s="14">
        <f t="shared" si="3"/>
        <v>1578</v>
      </c>
      <c r="N14" s="3" ph="1"/>
    </row>
    <row r="15" spans="1:14" s="3" customFormat="1" ht="30" customHeight="1" x14ac:dyDescent="0.3">
      <c r="A15" s="38">
        <v>9</v>
      </c>
      <c r="B15" s="107" t="s">
        <v>213</v>
      </c>
      <c r="C15" s="159" t="s" ph="1">
        <v>256</v>
      </c>
      <c r="D15" s="92" t="s">
        <v>87</v>
      </c>
      <c r="E15" s="46">
        <v>16</v>
      </c>
      <c r="F15" s="14">
        <f t="shared" si="0"/>
        <v>625</v>
      </c>
      <c r="G15" s="91">
        <v>3.14</v>
      </c>
      <c r="H15" s="14">
        <f t="shared" si="1"/>
        <v>494</v>
      </c>
      <c r="I15" s="91">
        <v>29.74</v>
      </c>
      <c r="J15" s="14">
        <f t="shared" si="2"/>
        <v>443</v>
      </c>
      <c r="K15" s="14">
        <f t="shared" si="3"/>
        <v>1562</v>
      </c>
      <c r="N15" s="3" ph="1"/>
    </row>
    <row r="16" spans="1:14" s="3" customFormat="1" ht="30" customHeight="1" x14ac:dyDescent="0.3">
      <c r="A16" s="38">
        <v>10</v>
      </c>
      <c r="B16" s="107" t="s">
        <v>169</v>
      </c>
      <c r="C16" s="159" t="s" ph="1">
        <v>237</v>
      </c>
      <c r="D16" s="109" t="s">
        <v>83</v>
      </c>
      <c r="E16" s="46">
        <v>15.7</v>
      </c>
      <c r="F16" s="14">
        <f t="shared" si="0"/>
        <v>648</v>
      </c>
      <c r="G16" s="91">
        <v>3.57</v>
      </c>
      <c r="H16" s="14">
        <f t="shared" si="1"/>
        <v>590</v>
      </c>
      <c r="I16" s="91">
        <v>21.17</v>
      </c>
      <c r="J16" s="14">
        <f t="shared" si="2"/>
        <v>306</v>
      </c>
      <c r="K16" s="14">
        <f t="shared" si="3"/>
        <v>1544</v>
      </c>
      <c r="N16" s="3" ph="1"/>
    </row>
    <row r="17" spans="1:14" s="3" customFormat="1" ht="30" customHeight="1" x14ac:dyDescent="0.3">
      <c r="A17" s="38">
        <v>11</v>
      </c>
      <c r="B17" s="107" t="s">
        <v>210</v>
      </c>
      <c r="C17" s="159" t="s" ph="1">
        <v>253</v>
      </c>
      <c r="D17" s="92" t="s">
        <v>87</v>
      </c>
      <c r="E17" s="46">
        <v>16.100000000000001</v>
      </c>
      <c r="F17" s="14">
        <f t="shared" si="0"/>
        <v>617</v>
      </c>
      <c r="G17" s="91">
        <v>3.15</v>
      </c>
      <c r="H17" s="14">
        <f t="shared" si="1"/>
        <v>496</v>
      </c>
      <c r="I17" s="91">
        <v>28.94</v>
      </c>
      <c r="J17" s="14">
        <f t="shared" si="2"/>
        <v>431</v>
      </c>
      <c r="K17" s="14">
        <f t="shared" si="3"/>
        <v>1544</v>
      </c>
      <c r="N17" s="3" ph="1"/>
    </row>
    <row r="18" spans="1:14" ht="23.5" customHeight="1" x14ac:dyDescent="0.3">
      <c r="A18" s="38">
        <v>12</v>
      </c>
      <c r="B18" s="107" t="s">
        <v>167</v>
      </c>
      <c r="C18" s="159" t="s" ph="1">
        <v>235</v>
      </c>
      <c r="D18" s="109" t="s">
        <v>83</v>
      </c>
      <c r="E18" s="47">
        <v>16.399999999999999</v>
      </c>
      <c r="F18" s="14">
        <f t="shared" si="0"/>
        <v>594</v>
      </c>
      <c r="G18" s="91">
        <v>3.39</v>
      </c>
      <c r="H18" s="14">
        <f t="shared" si="1"/>
        <v>549</v>
      </c>
      <c r="I18" s="17">
        <v>24.57</v>
      </c>
      <c r="J18" s="14">
        <f t="shared" si="2"/>
        <v>361</v>
      </c>
      <c r="K18" s="14">
        <f t="shared" si="3"/>
        <v>1504</v>
      </c>
      <c r="N18" s="1" ph="1"/>
    </row>
    <row r="19" spans="1:14" ht="25" customHeight="1" x14ac:dyDescent="0.3">
      <c r="A19" s="38">
        <v>13</v>
      </c>
      <c r="B19" s="107" t="s">
        <v>204</v>
      </c>
      <c r="C19" s="159" t="s" ph="1">
        <v>247</v>
      </c>
      <c r="D19" s="92" t="s">
        <v>219</v>
      </c>
      <c r="E19" s="46">
        <v>17.3</v>
      </c>
      <c r="F19" s="14">
        <f t="shared" si="0"/>
        <v>527</v>
      </c>
      <c r="G19" s="91">
        <v>3.23</v>
      </c>
      <c r="H19" s="14">
        <f t="shared" si="1"/>
        <v>514</v>
      </c>
      <c r="I19" s="91">
        <v>30.58</v>
      </c>
      <c r="J19" s="14">
        <f t="shared" si="2"/>
        <v>457</v>
      </c>
      <c r="K19" s="14">
        <f t="shared" si="3"/>
        <v>1498</v>
      </c>
      <c r="N19" s="1" ph="1"/>
    </row>
    <row r="20" spans="1:14" ht="27" customHeight="1" x14ac:dyDescent="0.3">
      <c r="A20" s="38">
        <v>14</v>
      </c>
      <c r="B20" s="107" t="s">
        <v>163</v>
      </c>
      <c r="C20" s="160" t="s" ph="1">
        <v>231</v>
      </c>
      <c r="D20" s="109" t="s">
        <v>83</v>
      </c>
      <c r="E20" s="46">
        <v>15.7</v>
      </c>
      <c r="F20" s="14">
        <f t="shared" si="0"/>
        <v>648</v>
      </c>
      <c r="G20" s="91">
        <v>3.29</v>
      </c>
      <c r="H20" s="14">
        <f t="shared" si="1"/>
        <v>527</v>
      </c>
      <c r="I20" s="91">
        <v>21.02</v>
      </c>
      <c r="J20" s="14">
        <f t="shared" si="2"/>
        <v>304</v>
      </c>
      <c r="K20" s="14">
        <f t="shared" si="3"/>
        <v>1479</v>
      </c>
      <c r="N20" s="1" ph="1"/>
    </row>
    <row r="21" spans="1:14" ht="26.5" customHeight="1" x14ac:dyDescent="0.3">
      <c r="A21" s="38">
        <v>15</v>
      </c>
      <c r="B21" s="107" t="s">
        <v>205</v>
      </c>
      <c r="C21" s="159" t="s" ph="1">
        <v>248</v>
      </c>
      <c r="D21" s="92" t="s">
        <v>219</v>
      </c>
      <c r="E21" s="46">
        <v>16.100000000000001</v>
      </c>
      <c r="F21" s="14">
        <f t="shared" si="0"/>
        <v>617</v>
      </c>
      <c r="G21" s="91">
        <v>3.06</v>
      </c>
      <c r="H21" s="14">
        <f t="shared" si="1"/>
        <v>477</v>
      </c>
      <c r="I21" s="91">
        <v>25.5</v>
      </c>
      <c r="J21" s="14">
        <f t="shared" si="2"/>
        <v>376</v>
      </c>
      <c r="K21" s="14">
        <f t="shared" si="3"/>
        <v>1470</v>
      </c>
      <c r="N21" s="1" ph="1"/>
    </row>
    <row r="22" spans="1:14" ht="27.5" customHeight="1" x14ac:dyDescent="0.3">
      <c r="A22" s="38">
        <v>16</v>
      </c>
      <c r="B22" s="107" t="s">
        <v>202</v>
      </c>
      <c r="C22" s="159" t="s" ph="1">
        <v>244</v>
      </c>
      <c r="D22" s="92" t="s">
        <v>218</v>
      </c>
      <c r="E22" s="46">
        <v>15.8</v>
      </c>
      <c r="F22" s="14">
        <f t="shared" si="0"/>
        <v>640</v>
      </c>
      <c r="G22" s="91">
        <v>3.41</v>
      </c>
      <c r="H22" s="14">
        <f t="shared" si="1"/>
        <v>554</v>
      </c>
      <c r="I22" s="91">
        <v>17.5</v>
      </c>
      <c r="J22" s="14">
        <f t="shared" si="2"/>
        <v>248</v>
      </c>
      <c r="K22" s="14">
        <f t="shared" si="3"/>
        <v>1442</v>
      </c>
      <c r="N22" s="1" ph="1"/>
    </row>
    <row r="23" spans="1:14" ht="27" customHeight="1" x14ac:dyDescent="0.3">
      <c r="A23" s="38">
        <v>17</v>
      </c>
      <c r="B23" s="107" t="s">
        <v>159</v>
      </c>
      <c r="C23" s="145" t="s" ph="1">
        <v>227</v>
      </c>
      <c r="D23" s="108" t="s">
        <v>216</v>
      </c>
      <c r="E23" s="47">
        <v>16.2</v>
      </c>
      <c r="F23" s="14">
        <f t="shared" si="0"/>
        <v>609</v>
      </c>
      <c r="G23" s="91">
        <v>2.92</v>
      </c>
      <c r="H23" s="14">
        <f t="shared" si="1"/>
        <v>447</v>
      </c>
      <c r="I23" s="17">
        <v>23.86</v>
      </c>
      <c r="J23" s="14">
        <f t="shared" si="2"/>
        <v>349</v>
      </c>
      <c r="K23" s="14">
        <f t="shared" si="3"/>
        <v>1405</v>
      </c>
      <c r="N23" s="1" ph="1"/>
    </row>
    <row r="24" spans="1:14" ht="26" customHeight="1" x14ac:dyDescent="0.3">
      <c r="A24" s="38">
        <v>18</v>
      </c>
      <c r="B24" s="107" t="s">
        <v>211</v>
      </c>
      <c r="C24" s="159" t="s" ph="1">
        <v>254</v>
      </c>
      <c r="D24" s="92" t="s">
        <v>87</v>
      </c>
      <c r="E24" s="46">
        <v>16.600000000000001</v>
      </c>
      <c r="F24" s="14">
        <f t="shared" si="0"/>
        <v>579</v>
      </c>
      <c r="G24" s="91">
        <v>3.18</v>
      </c>
      <c r="H24" s="14">
        <f t="shared" si="1"/>
        <v>503</v>
      </c>
      <c r="I24" s="91">
        <v>22.22</v>
      </c>
      <c r="J24" s="14">
        <f t="shared" si="2"/>
        <v>323</v>
      </c>
      <c r="K24" s="14">
        <f t="shared" si="3"/>
        <v>1405</v>
      </c>
      <c r="N24" s="1" ph="1"/>
    </row>
    <row r="25" spans="1:14" ht="25" customHeight="1" x14ac:dyDescent="0.3">
      <c r="A25" s="38">
        <v>19</v>
      </c>
      <c r="B25" s="107" t="s">
        <v>209</v>
      </c>
      <c r="C25" s="159" t="s" ph="1">
        <v>252</v>
      </c>
      <c r="D25" s="92" t="s">
        <v>87</v>
      </c>
      <c r="E25" s="46">
        <v>16.899999999999999</v>
      </c>
      <c r="F25" s="14">
        <f t="shared" si="0"/>
        <v>556</v>
      </c>
      <c r="G25" s="91">
        <v>3.06</v>
      </c>
      <c r="H25" s="14">
        <f t="shared" si="1"/>
        <v>477</v>
      </c>
      <c r="I25" s="17">
        <v>24.66</v>
      </c>
      <c r="J25" s="14">
        <f t="shared" si="2"/>
        <v>362</v>
      </c>
      <c r="K25" s="14">
        <f t="shared" si="3"/>
        <v>1395</v>
      </c>
      <c r="N25" s="1" ph="1"/>
    </row>
    <row r="26" spans="1:14" ht="29" customHeight="1" x14ac:dyDescent="0.3">
      <c r="A26" s="38">
        <v>20</v>
      </c>
      <c r="B26" s="107" t="s">
        <v>166</v>
      </c>
      <c r="C26" s="159" t="s" ph="1">
        <v>234</v>
      </c>
      <c r="D26" s="109" t="s">
        <v>83</v>
      </c>
      <c r="E26" s="46">
        <v>17.5</v>
      </c>
      <c r="F26" s="14">
        <f t="shared" si="0"/>
        <v>512</v>
      </c>
      <c r="G26" s="91">
        <v>2.66</v>
      </c>
      <c r="H26" s="14">
        <f t="shared" si="1"/>
        <v>393</v>
      </c>
      <c r="I26" s="91">
        <v>31.73</v>
      </c>
      <c r="J26" s="14">
        <f t="shared" si="2"/>
        <v>475</v>
      </c>
      <c r="K26" s="14">
        <f t="shared" si="3"/>
        <v>1380</v>
      </c>
      <c r="N26" s="1" ph="1"/>
    </row>
    <row r="27" spans="1:14" ht="27" customHeight="1" x14ac:dyDescent="0.3">
      <c r="A27" s="38">
        <v>21</v>
      </c>
      <c r="B27" s="107" t="s">
        <v>200</v>
      </c>
      <c r="C27" s="160" t="s" ph="1">
        <v>220</v>
      </c>
      <c r="D27" s="109"/>
      <c r="E27" s="46">
        <v>16.399999999999999</v>
      </c>
      <c r="F27" s="103">
        <f t="shared" si="0"/>
        <v>594</v>
      </c>
      <c r="G27" s="91">
        <v>2.86</v>
      </c>
      <c r="H27" s="103">
        <f t="shared" si="1"/>
        <v>434</v>
      </c>
      <c r="I27" s="91">
        <v>23.95</v>
      </c>
      <c r="J27" s="103">
        <f t="shared" si="2"/>
        <v>351</v>
      </c>
      <c r="K27" s="103">
        <f t="shared" si="3"/>
        <v>1379</v>
      </c>
      <c r="N27" s="1" ph="1"/>
    </row>
    <row r="28" spans="1:14" ht="27.5" customHeight="1" x14ac:dyDescent="0.3">
      <c r="A28" s="38">
        <v>22</v>
      </c>
      <c r="B28" s="107" t="s">
        <v>162</v>
      </c>
      <c r="C28" s="160" t="s" ph="1">
        <v>230</v>
      </c>
      <c r="D28" s="108" t="s">
        <v>216</v>
      </c>
      <c r="E28" s="46">
        <v>15.8</v>
      </c>
      <c r="F28" s="14">
        <f t="shared" si="0"/>
        <v>640</v>
      </c>
      <c r="G28" s="91">
        <v>2.59</v>
      </c>
      <c r="H28" s="14">
        <f t="shared" si="1"/>
        <v>379</v>
      </c>
      <c r="I28" s="91">
        <v>24.25</v>
      </c>
      <c r="J28" s="14">
        <f t="shared" si="2"/>
        <v>356</v>
      </c>
      <c r="K28" s="103">
        <f t="shared" si="3"/>
        <v>1375</v>
      </c>
      <c r="N28" s="1" ph="1"/>
    </row>
    <row r="29" spans="1:14" ht="24.5" customHeight="1" x14ac:dyDescent="0.3">
      <c r="A29" s="38">
        <v>23</v>
      </c>
      <c r="B29" s="107" t="s">
        <v>201</v>
      </c>
      <c r="C29" s="159" t="s" ph="1">
        <v>243</v>
      </c>
      <c r="D29" s="92" t="s">
        <v>218</v>
      </c>
      <c r="E29" s="47">
        <v>17</v>
      </c>
      <c r="F29" s="14">
        <f t="shared" si="0"/>
        <v>549</v>
      </c>
      <c r="G29" s="91">
        <v>3.21</v>
      </c>
      <c r="H29" s="14">
        <f t="shared" si="1"/>
        <v>509</v>
      </c>
      <c r="I29" s="17">
        <v>21.08</v>
      </c>
      <c r="J29" s="14">
        <f t="shared" si="2"/>
        <v>305</v>
      </c>
      <c r="K29" s="14">
        <f t="shared" si="3"/>
        <v>1363</v>
      </c>
      <c r="N29" s="1" ph="1"/>
    </row>
    <row r="30" spans="1:14" ht="27.5" customHeight="1" x14ac:dyDescent="0.3">
      <c r="A30" s="38">
        <v>24</v>
      </c>
      <c r="B30" s="107" t="s">
        <v>207</v>
      </c>
      <c r="C30" s="159" t="s" ph="1">
        <v>250</v>
      </c>
      <c r="D30" s="92" t="s">
        <v>87</v>
      </c>
      <c r="E30" s="47">
        <v>17.100000000000001</v>
      </c>
      <c r="F30" s="14">
        <f t="shared" si="0"/>
        <v>542</v>
      </c>
      <c r="G30" s="91">
        <v>3.15</v>
      </c>
      <c r="H30" s="14">
        <f t="shared" si="1"/>
        <v>496</v>
      </c>
      <c r="I30" s="17">
        <v>21.93</v>
      </c>
      <c r="J30" s="14">
        <f t="shared" si="2"/>
        <v>318</v>
      </c>
      <c r="K30" s="14">
        <f t="shared" si="3"/>
        <v>1356</v>
      </c>
      <c r="N30" s="1" ph="1"/>
    </row>
    <row r="31" spans="1:14" ht="30" customHeight="1" x14ac:dyDescent="0.3">
      <c r="A31" s="38">
        <v>25</v>
      </c>
      <c r="B31" s="107" t="s">
        <v>165</v>
      </c>
      <c r="C31" s="159" t="s" ph="1">
        <v>233</v>
      </c>
      <c r="D31" s="109" t="s">
        <v>83</v>
      </c>
      <c r="E31" s="47">
        <v>16.8</v>
      </c>
      <c r="F31" s="14">
        <f t="shared" si="0"/>
        <v>564</v>
      </c>
      <c r="G31" s="91">
        <v>3.16</v>
      </c>
      <c r="H31" s="14">
        <f t="shared" si="1"/>
        <v>498</v>
      </c>
      <c r="I31" s="17">
        <v>19.72</v>
      </c>
      <c r="J31" s="14">
        <f t="shared" si="2"/>
        <v>283</v>
      </c>
      <c r="K31" s="14">
        <f t="shared" si="3"/>
        <v>1345</v>
      </c>
      <c r="N31" s="1" ph="1"/>
    </row>
    <row r="32" spans="1:14" ht="29" customHeight="1" x14ac:dyDescent="0.3">
      <c r="A32" s="38">
        <v>26</v>
      </c>
      <c r="B32" s="107" t="s">
        <v>168</v>
      </c>
      <c r="C32" s="159" t="s" ph="1">
        <v>236</v>
      </c>
      <c r="D32" s="109" t="s">
        <v>83</v>
      </c>
      <c r="E32" s="46">
        <v>16.399999999999999</v>
      </c>
      <c r="F32" s="14">
        <f t="shared" si="0"/>
        <v>594</v>
      </c>
      <c r="G32" s="91">
        <v>3.1</v>
      </c>
      <c r="H32" s="14">
        <f t="shared" si="1"/>
        <v>485</v>
      </c>
      <c r="I32" s="91">
        <v>16.690000000000001</v>
      </c>
      <c r="J32" s="14">
        <f t="shared" si="2"/>
        <v>235</v>
      </c>
      <c r="K32" s="14">
        <f t="shared" si="3"/>
        <v>1314</v>
      </c>
      <c r="N32" s="1" ph="1"/>
    </row>
    <row r="33" spans="1:14" ht="26.5" customHeight="1" x14ac:dyDescent="0.3">
      <c r="A33" s="38">
        <v>27</v>
      </c>
      <c r="B33" s="107" t="s">
        <v>203</v>
      </c>
      <c r="C33" s="159" t="s" ph="1">
        <v>245</v>
      </c>
      <c r="D33" s="92" t="s">
        <v>218</v>
      </c>
      <c r="E33" s="46">
        <v>16.7</v>
      </c>
      <c r="F33" s="14">
        <f t="shared" si="0"/>
        <v>571</v>
      </c>
      <c r="G33" s="91">
        <v>3.31</v>
      </c>
      <c r="H33" s="14">
        <f t="shared" si="1"/>
        <v>531</v>
      </c>
      <c r="I33" s="91">
        <v>14.35</v>
      </c>
      <c r="J33" s="14">
        <f t="shared" si="2"/>
        <v>197</v>
      </c>
      <c r="K33" s="14">
        <f t="shared" si="3"/>
        <v>1299</v>
      </c>
      <c r="N33" s="1" ph="1"/>
    </row>
    <row r="34" spans="1:14" ht="27.5" customHeight="1" x14ac:dyDescent="0.3">
      <c r="A34" s="38">
        <v>28</v>
      </c>
      <c r="B34" s="107" t="s">
        <v>160</v>
      </c>
      <c r="C34" s="160" t="s" ph="1">
        <v>228</v>
      </c>
      <c r="D34" s="108" t="s">
        <v>216</v>
      </c>
      <c r="E34" s="46">
        <v>16.5</v>
      </c>
      <c r="F34" s="14">
        <f t="shared" si="0"/>
        <v>586</v>
      </c>
      <c r="G34" s="91">
        <v>2.7</v>
      </c>
      <c r="H34" s="14">
        <f t="shared" si="1"/>
        <v>401</v>
      </c>
      <c r="I34" s="91">
        <v>20.37</v>
      </c>
      <c r="J34" s="14">
        <f t="shared" si="2"/>
        <v>294</v>
      </c>
      <c r="K34" s="14">
        <f t="shared" si="3"/>
        <v>1281</v>
      </c>
      <c r="N34" s="1" ph="1"/>
    </row>
    <row r="35" spans="1:14" ht="31" customHeight="1" x14ac:dyDescent="0.3">
      <c r="A35" s="38">
        <v>29</v>
      </c>
      <c r="B35" s="107" t="s">
        <v>494</v>
      </c>
      <c r="C35" s="159" t="s" ph="1">
        <v>239</v>
      </c>
      <c r="D35" s="92" t="s">
        <v>84</v>
      </c>
      <c r="E35" s="46">
        <v>17</v>
      </c>
      <c r="F35" s="14">
        <f t="shared" si="0"/>
        <v>549</v>
      </c>
      <c r="G35" s="91">
        <v>2.97</v>
      </c>
      <c r="H35" s="14">
        <f t="shared" si="1"/>
        <v>458</v>
      </c>
      <c r="I35" s="91">
        <v>18.02</v>
      </c>
      <c r="J35" s="14">
        <f t="shared" si="2"/>
        <v>256</v>
      </c>
      <c r="K35" s="14">
        <f t="shared" si="3"/>
        <v>1263</v>
      </c>
      <c r="N35" s="1" ph="1"/>
    </row>
    <row r="36" spans="1:14" ht="29.5" customHeight="1" x14ac:dyDescent="0.3">
      <c r="A36" s="38">
        <v>30</v>
      </c>
      <c r="B36" s="107" t="s">
        <v>158</v>
      </c>
      <c r="C36" s="145" t="s" ph="1">
        <v>226</v>
      </c>
      <c r="D36" s="108" t="s">
        <v>216</v>
      </c>
      <c r="E36" s="46">
        <v>16.600000000000001</v>
      </c>
      <c r="F36" s="14">
        <f t="shared" si="0"/>
        <v>579</v>
      </c>
      <c r="G36" s="91">
        <v>2.62</v>
      </c>
      <c r="H36" s="14">
        <f t="shared" si="1"/>
        <v>385</v>
      </c>
      <c r="I36" s="17">
        <v>16.77</v>
      </c>
      <c r="J36" s="14">
        <f t="shared" si="2"/>
        <v>236</v>
      </c>
      <c r="K36" s="14">
        <f t="shared" si="3"/>
        <v>1200</v>
      </c>
      <c r="N36" s="1" ph="1"/>
    </row>
    <row r="37" spans="1:14" ht="25.5" customHeight="1" x14ac:dyDescent="0.3">
      <c r="A37" s="38">
        <v>31</v>
      </c>
      <c r="B37" s="107" t="s">
        <v>170</v>
      </c>
      <c r="C37" s="159" t="s" ph="1">
        <v>238</v>
      </c>
      <c r="D37" s="92" t="s">
        <v>84</v>
      </c>
      <c r="E37" s="46">
        <v>16.399999999999999</v>
      </c>
      <c r="F37" s="14">
        <f t="shared" si="0"/>
        <v>594</v>
      </c>
      <c r="G37" s="91">
        <v>2.67</v>
      </c>
      <c r="H37" s="14">
        <f t="shared" si="1"/>
        <v>395</v>
      </c>
      <c r="I37" s="91">
        <v>14.61</v>
      </c>
      <c r="J37" s="14">
        <f t="shared" si="2"/>
        <v>202</v>
      </c>
      <c r="K37" s="14">
        <f t="shared" si="3"/>
        <v>1191</v>
      </c>
      <c r="N37" s="1" ph="1"/>
    </row>
    <row r="38" spans="1:14" ht="26" customHeight="1" x14ac:dyDescent="0.3">
      <c r="A38" s="38">
        <v>32</v>
      </c>
      <c r="B38" s="107" t="s">
        <v>172</v>
      </c>
      <c r="C38" s="159" t="s" ph="1">
        <v>240</v>
      </c>
      <c r="D38" s="92" t="s">
        <v>84</v>
      </c>
      <c r="E38" s="47">
        <v>18</v>
      </c>
      <c r="F38" s="14">
        <f t="shared" si="0"/>
        <v>476</v>
      </c>
      <c r="G38" s="91">
        <v>3.02</v>
      </c>
      <c r="H38" s="14">
        <f t="shared" si="1"/>
        <v>468</v>
      </c>
      <c r="I38" s="17">
        <v>16.16</v>
      </c>
      <c r="J38" s="14">
        <f t="shared" si="2"/>
        <v>226</v>
      </c>
      <c r="K38" s="14">
        <f t="shared" si="3"/>
        <v>1170</v>
      </c>
      <c r="N38" s="1" ph="1"/>
    </row>
    <row r="39" spans="1:14" ht="27" customHeight="1" x14ac:dyDescent="0.3">
      <c r="A39" s="38">
        <v>33</v>
      </c>
      <c r="B39" s="107" t="s">
        <v>157</v>
      </c>
      <c r="C39" s="145" t="s" ph="1">
        <v>225</v>
      </c>
      <c r="D39" s="108" t="s">
        <v>216</v>
      </c>
      <c r="E39" s="46">
        <v>18.600000000000001</v>
      </c>
      <c r="F39" s="14">
        <f t="shared" si="0"/>
        <v>434</v>
      </c>
      <c r="G39" s="91">
        <v>2.73</v>
      </c>
      <c r="H39" s="14">
        <f t="shared" si="1"/>
        <v>407</v>
      </c>
      <c r="I39" s="91">
        <v>19.98</v>
      </c>
      <c r="J39" s="14">
        <f t="shared" si="2"/>
        <v>287</v>
      </c>
      <c r="K39" s="14">
        <f t="shared" si="3"/>
        <v>1128</v>
      </c>
      <c r="N39" s="1" ph="1"/>
    </row>
    <row r="40" spans="1:14" ht="29" customHeight="1" x14ac:dyDescent="0.3">
      <c r="A40" s="38">
        <v>34</v>
      </c>
      <c r="B40" s="107" t="s">
        <v>507</v>
      </c>
      <c r="C40" s="159" t="s" ph="1">
        <v>242</v>
      </c>
      <c r="D40" s="92" t="s">
        <v>84</v>
      </c>
      <c r="E40" s="47">
        <v>18.2</v>
      </c>
      <c r="F40" s="14">
        <f t="shared" si="0"/>
        <v>462</v>
      </c>
      <c r="G40" s="91">
        <v>2.4700000000000002</v>
      </c>
      <c r="H40" s="14">
        <f t="shared" si="1"/>
        <v>355</v>
      </c>
      <c r="I40" s="17">
        <v>19.420000000000002</v>
      </c>
      <c r="J40" s="14">
        <f t="shared" si="2"/>
        <v>278</v>
      </c>
      <c r="K40" s="14">
        <f t="shared" si="3"/>
        <v>1095</v>
      </c>
      <c r="N40" s="1" ph="1"/>
    </row>
    <row r="41" spans="1:14" ht="32" customHeight="1" x14ac:dyDescent="0.3">
      <c r="A41" s="38">
        <v>35</v>
      </c>
      <c r="B41" s="107" t="s">
        <v>153</v>
      </c>
      <c r="C41" s="160" t="s" ph="1">
        <v>221</v>
      </c>
      <c r="D41" s="109"/>
      <c r="E41" s="47">
        <v>17.8</v>
      </c>
      <c r="F41" s="14">
        <f t="shared" si="0"/>
        <v>490</v>
      </c>
      <c r="G41" s="91">
        <v>2.34</v>
      </c>
      <c r="H41" s="14">
        <f t="shared" si="1"/>
        <v>329</v>
      </c>
      <c r="I41" s="17">
        <v>17.34</v>
      </c>
      <c r="J41" s="14">
        <f t="shared" si="2"/>
        <v>245</v>
      </c>
      <c r="K41" s="14">
        <f t="shared" si="3"/>
        <v>1064</v>
      </c>
      <c r="N41" s="1" ph="1"/>
    </row>
    <row r="42" spans="1:14" ht="28.5" customHeight="1" x14ac:dyDescent="0.3">
      <c r="A42" s="38">
        <v>36</v>
      </c>
      <c r="B42" s="107" t="s">
        <v>155</v>
      </c>
      <c r="C42" s="145" t="s" ph="1">
        <v>223</v>
      </c>
      <c r="D42" s="108" t="s">
        <v>216</v>
      </c>
      <c r="E42" s="46">
        <v>18.100000000000001</v>
      </c>
      <c r="F42" s="14">
        <f t="shared" si="0"/>
        <v>469</v>
      </c>
      <c r="G42" s="91">
        <v>2.56</v>
      </c>
      <c r="H42" s="14">
        <f t="shared" si="1"/>
        <v>373</v>
      </c>
      <c r="I42" s="91">
        <v>13.87</v>
      </c>
      <c r="J42" s="14">
        <f t="shared" si="2"/>
        <v>190</v>
      </c>
      <c r="K42" s="14">
        <f t="shared" si="3"/>
        <v>1032</v>
      </c>
      <c r="N42" s="1" ph="1"/>
    </row>
    <row r="43" spans="1:14" ht="26" customHeight="1" x14ac:dyDescent="0.3">
      <c r="A43" s="38">
        <v>37</v>
      </c>
      <c r="B43" s="107" t="s">
        <v>217</v>
      </c>
      <c r="C43" s="160" t="s" ph="1">
        <v>229</v>
      </c>
      <c r="D43" s="108" t="s">
        <v>216</v>
      </c>
      <c r="E43" s="46">
        <v>19.899999999999999</v>
      </c>
      <c r="F43" s="103">
        <f t="shared" si="0"/>
        <v>345</v>
      </c>
      <c r="G43" s="91">
        <v>2.23</v>
      </c>
      <c r="H43" s="103">
        <f t="shared" si="1"/>
        <v>308</v>
      </c>
      <c r="I43" s="91">
        <v>11.32</v>
      </c>
      <c r="J43" s="103">
        <f t="shared" si="2"/>
        <v>149</v>
      </c>
      <c r="K43" s="103">
        <f t="shared" si="3"/>
        <v>802</v>
      </c>
      <c r="N43" s="1" ph="1"/>
    </row>
    <row r="44" spans="1:14" s="3" customFormat="1" ht="30" customHeight="1" x14ac:dyDescent="0.3">
      <c r="A44" s="38"/>
      <c r="B44" s="135" t="s">
        <v>206</v>
      </c>
      <c r="C44" s="161" t="s" ph="1">
        <v>249</v>
      </c>
      <c r="D44" s="139" t="s">
        <v>219</v>
      </c>
      <c r="E44" s="183" t="s">
        <v>503</v>
      </c>
      <c r="F44" s="184"/>
      <c r="G44" s="184"/>
      <c r="H44" s="184"/>
      <c r="I44" s="184"/>
      <c r="J44" s="184"/>
      <c r="K44" s="185"/>
      <c r="N44" s="3" ph="1"/>
    </row>
    <row r="46" spans="1:14" ht="23" x14ac:dyDescent="0.25">
      <c r="C46" s="1" ph="1"/>
      <c r="N46" s="1" ph="1"/>
    </row>
    <row r="47" spans="1:14" ht="23" x14ac:dyDescent="0.25">
      <c r="C47" s="1" ph="1"/>
      <c r="N47" s="1" ph="1"/>
    </row>
  </sheetData>
  <protectedRanges>
    <protectedRange sqref="C15" name="範囲5_2_2_2_1"/>
    <protectedRange sqref="C40" name="範囲5_1_3_2_1"/>
    <protectedRange sqref="C19" name="範囲5_1_4_1_1"/>
    <protectedRange sqref="C11" name="範囲5_1_5_1"/>
  </protectedRanges>
  <autoFilter ref="B6:K6" xr:uid="{00000000-0009-0000-0000-000005000000}">
    <sortState ref="B7:K43">
      <sortCondition descending="1" ref="K6"/>
    </sortState>
  </autoFilter>
  <mergeCells count="3">
    <mergeCell ref="B1:E1"/>
    <mergeCell ref="A4:B4"/>
    <mergeCell ref="E44:K44"/>
  </mergeCells>
  <phoneticPr fontId="9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40 C15 C19 C26 C11" xr:uid="{00000000-0002-0000-0500-000000000000}"/>
  </dataValidations>
  <hyperlinks>
    <hyperlink ref="K2" r:id="rId1" display="komaki-h@amigo2.ne.jp" xr:uid="{00000000-0004-0000-0500-000000000000}"/>
    <hyperlink ref="K1" r:id="rId2" display="httokuda@lilac.ocn.ne.jp" xr:uid="{00000000-0004-0000-0500-000001000000}"/>
    <hyperlink ref="K4" r:id="rId3" display="httokuda@lilac.ocn.ne.jp" xr:uid="{00000000-0004-0000-0500-000002000000}"/>
    <hyperlink ref="K6" r:id="rId4" display="kays0601@yahoo.co.jp" xr:uid="{00000000-0004-0000-0500-000003000000}"/>
  </hyperlinks>
  <pageMargins left="0.78749999999999998" right="0.78749999999999998" top="0.19652777777777777" bottom="0.19652777777777777" header="0.51180555555555562" footer="0.51180555555555562"/>
  <pageSetup paperSize="13" scale="86" firstPageNumber="0" fitToHeight="0" orientation="landscape" horizontalDpi="4294967294" verticalDpi="3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N45"/>
  <sheetViews>
    <sheetView topLeftCell="A3" zoomScale="84" zoomScaleNormal="84" workbookViewId="0">
      <selection activeCell="E31" sqref="E31"/>
    </sheetView>
  </sheetViews>
  <sheetFormatPr defaultColWidth="9" defaultRowHeight="16.5" x14ac:dyDescent="0.25"/>
  <cols>
    <col min="1" max="1" width="5" style="1" customWidth="1"/>
    <col min="2" max="2" width="7.453125" style="1" customWidth="1"/>
    <col min="3" max="3" width="21.179687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4" x14ac:dyDescent="0.25">
      <c r="B1" s="171" t="s">
        <v>63</v>
      </c>
      <c r="C1" s="172"/>
      <c r="D1" s="172"/>
      <c r="E1" s="172"/>
    </row>
    <row r="4" spans="1:14" x14ac:dyDescent="0.25">
      <c r="A4" s="175" t="s">
        <v>31</v>
      </c>
      <c r="B4" s="176"/>
      <c r="E4" s="58"/>
      <c r="F4" s="6"/>
      <c r="G4" s="54"/>
      <c r="H4" s="6"/>
      <c r="I4" s="54"/>
      <c r="J4" s="6"/>
      <c r="K4" s="54"/>
    </row>
    <row r="5" spans="1:14" x14ac:dyDescent="0.25">
      <c r="A5" s="63"/>
      <c r="B5" s="63"/>
      <c r="E5" s="53" t="s">
        <v>24</v>
      </c>
      <c r="F5" s="50"/>
      <c r="G5" s="54" t="s">
        <v>4</v>
      </c>
      <c r="H5" s="6"/>
      <c r="I5" s="55" t="s">
        <v>5</v>
      </c>
      <c r="J5" s="50"/>
      <c r="K5" s="56" t="s">
        <v>6</v>
      </c>
    </row>
    <row r="6" spans="1:14" x14ac:dyDescent="0.25">
      <c r="B6" s="1" t="s">
        <v>7</v>
      </c>
      <c r="C6" s="1" t="s">
        <v>8</v>
      </c>
      <c r="D6" s="1" t="s">
        <v>9</v>
      </c>
      <c r="E6" s="83" t="s">
        <v>14</v>
      </c>
      <c r="F6" s="64" t="s">
        <v>11</v>
      </c>
      <c r="G6" s="84" t="s">
        <v>12</v>
      </c>
      <c r="H6" s="65" t="s">
        <v>11</v>
      </c>
      <c r="I6" s="84" t="s">
        <v>13</v>
      </c>
      <c r="J6" s="65" t="s">
        <v>11</v>
      </c>
      <c r="K6" s="65"/>
    </row>
    <row r="7" spans="1:14" s="3" customFormat="1" ht="30" customHeight="1" x14ac:dyDescent="0.3">
      <c r="A7" s="37">
        <v>1</v>
      </c>
      <c r="B7" s="107" t="s">
        <v>274</v>
      </c>
      <c r="C7" s="155" t="s" ph="1">
        <v>307</v>
      </c>
      <c r="D7" s="110" t="s">
        <v>286</v>
      </c>
      <c r="E7" s="47">
        <v>13.4</v>
      </c>
      <c r="F7" s="14">
        <f t="shared" ref="F7:F29" si="0">ROUND(25.4347*(25.5-E7)^1.34,0)</f>
        <v>718</v>
      </c>
      <c r="G7" s="17">
        <v>4.04</v>
      </c>
      <c r="H7" s="14">
        <f t="shared" ref="H7:H29" si="1">ROUND(0.14354*(100*G7-1.77)^1.385,0)</f>
        <v>581</v>
      </c>
      <c r="I7" s="17">
        <v>54.51</v>
      </c>
      <c r="J7" s="14">
        <f t="shared" ref="J7:J29" si="2">ROUND(10.14*(I7-3)^1.02,0)</f>
        <v>565</v>
      </c>
      <c r="K7" s="14">
        <f t="shared" ref="K7:K29" si="3">ROUND(F7+H7+J7,0)</f>
        <v>1864</v>
      </c>
      <c r="N7" s="3" ph="1"/>
    </row>
    <row r="8" spans="1:14" s="3" customFormat="1" ht="30" customHeight="1" x14ac:dyDescent="0.3">
      <c r="A8" s="37">
        <v>2</v>
      </c>
      <c r="B8" s="107" t="s">
        <v>258</v>
      </c>
      <c r="C8" s="155" t="s" ph="1">
        <v>288</v>
      </c>
      <c r="D8" s="111"/>
      <c r="E8" s="46">
        <v>14.4</v>
      </c>
      <c r="F8" s="14">
        <f t="shared" si="0"/>
        <v>640</v>
      </c>
      <c r="G8" s="17">
        <v>4.55</v>
      </c>
      <c r="H8" s="14">
        <f t="shared" si="1"/>
        <v>685</v>
      </c>
      <c r="I8" s="17">
        <v>49.23</v>
      </c>
      <c r="J8" s="14">
        <f t="shared" si="2"/>
        <v>506</v>
      </c>
      <c r="K8" s="14">
        <f t="shared" si="3"/>
        <v>1831</v>
      </c>
      <c r="N8" s="3" ph="1"/>
    </row>
    <row r="9" spans="1:14" s="3" customFormat="1" ht="30" customHeight="1" x14ac:dyDescent="0.3">
      <c r="A9" s="37">
        <v>3</v>
      </c>
      <c r="B9" s="107" t="s">
        <v>272</v>
      </c>
      <c r="C9" s="156" t="s" ph="1">
        <v>300</v>
      </c>
      <c r="D9" s="90" t="s">
        <v>284</v>
      </c>
      <c r="E9" s="47">
        <v>14.1</v>
      </c>
      <c r="F9" s="14">
        <f t="shared" si="0"/>
        <v>663</v>
      </c>
      <c r="G9" s="17">
        <v>4</v>
      </c>
      <c r="H9" s="14">
        <f t="shared" si="1"/>
        <v>573</v>
      </c>
      <c r="I9" s="17">
        <v>47.41</v>
      </c>
      <c r="J9" s="14">
        <f t="shared" si="2"/>
        <v>486</v>
      </c>
      <c r="K9" s="14">
        <f t="shared" si="3"/>
        <v>1722</v>
      </c>
      <c r="N9" s="3" ph="1"/>
    </row>
    <row r="10" spans="1:14" s="3" customFormat="1" ht="30" customHeight="1" x14ac:dyDescent="0.3">
      <c r="A10" s="37">
        <v>4</v>
      </c>
      <c r="B10" s="107" t="s">
        <v>261</v>
      </c>
      <c r="C10" s="156" t="s" ph="1">
        <v>305</v>
      </c>
      <c r="D10" s="90" t="s">
        <v>283</v>
      </c>
      <c r="E10" s="47">
        <v>14.4</v>
      </c>
      <c r="F10" s="14">
        <f t="shared" si="0"/>
        <v>640</v>
      </c>
      <c r="G10" s="17">
        <v>4.3499999999999996</v>
      </c>
      <c r="H10" s="14">
        <f t="shared" si="1"/>
        <v>644</v>
      </c>
      <c r="I10" s="17">
        <v>37.700000000000003</v>
      </c>
      <c r="J10" s="14">
        <f t="shared" si="2"/>
        <v>378</v>
      </c>
      <c r="K10" s="14">
        <f t="shared" si="3"/>
        <v>1662</v>
      </c>
      <c r="N10" s="3" ph="1"/>
    </row>
    <row r="11" spans="1:14" s="3" customFormat="1" ht="30" customHeight="1" x14ac:dyDescent="0.3">
      <c r="A11" s="37">
        <v>5</v>
      </c>
      <c r="B11" s="107" t="s">
        <v>265</v>
      </c>
      <c r="C11" s="155" t="s" ph="1">
        <v>294</v>
      </c>
      <c r="D11" s="90" t="s">
        <v>283</v>
      </c>
      <c r="E11" s="47">
        <v>14.4</v>
      </c>
      <c r="F11" s="14">
        <f t="shared" si="0"/>
        <v>640</v>
      </c>
      <c r="G11" s="17">
        <v>4.3</v>
      </c>
      <c r="H11" s="14">
        <f t="shared" si="1"/>
        <v>634</v>
      </c>
      <c r="I11" s="17">
        <v>37.67</v>
      </c>
      <c r="J11" s="14">
        <f t="shared" si="2"/>
        <v>377</v>
      </c>
      <c r="K11" s="14">
        <f t="shared" si="3"/>
        <v>1651</v>
      </c>
      <c r="N11" s="3" ph="1"/>
    </row>
    <row r="12" spans="1:14" s="3" customFormat="1" ht="30" customHeight="1" x14ac:dyDescent="0.3">
      <c r="A12" s="37">
        <v>6</v>
      </c>
      <c r="B12" s="107" t="s">
        <v>280</v>
      </c>
      <c r="C12" s="156" t="s" ph="1">
        <v>310</v>
      </c>
      <c r="D12" s="90" t="s">
        <v>287</v>
      </c>
      <c r="E12" s="47">
        <v>14.1</v>
      </c>
      <c r="F12" s="14">
        <f t="shared" si="0"/>
        <v>663</v>
      </c>
      <c r="G12" s="17">
        <v>3.96</v>
      </c>
      <c r="H12" s="14">
        <f t="shared" si="1"/>
        <v>565</v>
      </c>
      <c r="I12" s="17">
        <v>40.17</v>
      </c>
      <c r="J12" s="14">
        <f t="shared" si="2"/>
        <v>405</v>
      </c>
      <c r="K12" s="14">
        <f t="shared" si="3"/>
        <v>1633</v>
      </c>
      <c r="N12" s="3" ph="1"/>
    </row>
    <row r="13" spans="1:14" s="3" customFormat="1" ht="30" customHeight="1" x14ac:dyDescent="0.3">
      <c r="A13" s="37">
        <v>7</v>
      </c>
      <c r="B13" s="107" t="s">
        <v>279</v>
      </c>
      <c r="C13" s="155" t="s" ph="1">
        <v>309</v>
      </c>
      <c r="D13" s="90" t="s">
        <v>287</v>
      </c>
      <c r="E13" s="47">
        <v>14.7</v>
      </c>
      <c r="F13" s="14">
        <f t="shared" si="0"/>
        <v>617</v>
      </c>
      <c r="G13" s="17">
        <v>3.64</v>
      </c>
      <c r="H13" s="14">
        <f t="shared" si="1"/>
        <v>503</v>
      </c>
      <c r="I13" s="17">
        <v>46.93</v>
      </c>
      <c r="J13" s="14">
        <f t="shared" si="2"/>
        <v>480</v>
      </c>
      <c r="K13" s="14">
        <f t="shared" si="3"/>
        <v>1600</v>
      </c>
      <c r="N13" s="3" ph="1"/>
    </row>
    <row r="14" spans="1:14" s="3" customFormat="1" ht="30" customHeight="1" x14ac:dyDescent="0.3">
      <c r="A14" s="37">
        <v>8</v>
      </c>
      <c r="B14" s="107" t="s">
        <v>259</v>
      </c>
      <c r="C14" s="157" t="s" ph="1">
        <v>289</v>
      </c>
      <c r="D14" s="90" t="s">
        <v>282</v>
      </c>
      <c r="E14" s="47">
        <v>15.3</v>
      </c>
      <c r="F14" s="14">
        <f t="shared" si="0"/>
        <v>571</v>
      </c>
      <c r="G14" s="17">
        <v>3.86</v>
      </c>
      <c r="H14" s="14">
        <f t="shared" si="1"/>
        <v>545</v>
      </c>
      <c r="I14" s="17">
        <v>40.11</v>
      </c>
      <c r="J14" s="14">
        <f t="shared" si="2"/>
        <v>405</v>
      </c>
      <c r="K14" s="14">
        <f t="shared" si="3"/>
        <v>1521</v>
      </c>
      <c r="N14" s="3" ph="1"/>
    </row>
    <row r="15" spans="1:14" s="3" customFormat="1" ht="30" customHeight="1" x14ac:dyDescent="0.3">
      <c r="A15" s="37">
        <v>9</v>
      </c>
      <c r="B15" s="107" t="s">
        <v>281</v>
      </c>
      <c r="C15" s="156" t="s" ph="1">
        <v>311</v>
      </c>
      <c r="D15" s="90" t="s">
        <v>287</v>
      </c>
      <c r="E15" s="46">
        <v>13.9</v>
      </c>
      <c r="F15" s="14">
        <f t="shared" si="0"/>
        <v>679</v>
      </c>
      <c r="G15" s="17">
        <v>3.52</v>
      </c>
      <c r="H15" s="14">
        <f t="shared" si="1"/>
        <v>480</v>
      </c>
      <c r="I15" s="17">
        <v>32.25</v>
      </c>
      <c r="J15" s="14">
        <f t="shared" si="2"/>
        <v>317</v>
      </c>
      <c r="K15" s="14">
        <f t="shared" si="3"/>
        <v>1476</v>
      </c>
      <c r="N15" s="3" ph="1"/>
    </row>
    <row r="16" spans="1:14" s="3" customFormat="1" ht="30" customHeight="1" x14ac:dyDescent="0.3">
      <c r="A16" s="37">
        <v>10</v>
      </c>
      <c r="B16" s="107" t="s">
        <v>269</v>
      </c>
      <c r="C16" s="155" t="s" ph="1">
        <v>298</v>
      </c>
      <c r="D16" s="90" t="s">
        <v>283</v>
      </c>
      <c r="E16" s="47">
        <v>14.8</v>
      </c>
      <c r="F16" s="103">
        <f t="shared" si="0"/>
        <v>609</v>
      </c>
      <c r="G16" s="17">
        <v>3.35</v>
      </c>
      <c r="H16" s="103">
        <f t="shared" si="1"/>
        <v>448</v>
      </c>
      <c r="I16" s="17">
        <v>40.43</v>
      </c>
      <c r="J16" s="103">
        <f t="shared" si="2"/>
        <v>408</v>
      </c>
      <c r="K16" s="103">
        <f t="shared" si="3"/>
        <v>1465</v>
      </c>
      <c r="N16" s="3" ph="1"/>
    </row>
    <row r="17" spans="1:14" s="3" customFormat="1" ht="30" customHeight="1" x14ac:dyDescent="0.3">
      <c r="A17" s="37">
        <v>11</v>
      </c>
      <c r="B17" s="107" t="s">
        <v>277</v>
      </c>
      <c r="C17" s="156" t="s" ph="1">
        <v>308</v>
      </c>
      <c r="D17" s="111"/>
      <c r="E17" s="47">
        <v>14.7</v>
      </c>
      <c r="F17" s="14">
        <f t="shared" si="0"/>
        <v>617</v>
      </c>
      <c r="G17" s="17">
        <v>3.14</v>
      </c>
      <c r="H17" s="14">
        <f t="shared" si="1"/>
        <v>409</v>
      </c>
      <c r="I17" s="17">
        <v>37.1</v>
      </c>
      <c r="J17" s="14">
        <f t="shared" si="2"/>
        <v>371</v>
      </c>
      <c r="K17" s="14">
        <f t="shared" si="3"/>
        <v>1397</v>
      </c>
      <c r="N17" s="3" ph="1"/>
    </row>
    <row r="18" spans="1:14" s="3" customFormat="1" ht="30" customHeight="1" x14ac:dyDescent="0.3">
      <c r="A18" s="37">
        <v>12</v>
      </c>
      <c r="B18" s="107" t="s">
        <v>275</v>
      </c>
      <c r="C18" s="155" t="s" ph="1">
        <v>302</v>
      </c>
      <c r="D18" s="110" t="s">
        <v>286</v>
      </c>
      <c r="E18" s="47">
        <v>14.5</v>
      </c>
      <c r="F18" s="14">
        <f t="shared" si="0"/>
        <v>632</v>
      </c>
      <c r="G18" s="17">
        <v>3.22</v>
      </c>
      <c r="H18" s="14">
        <f t="shared" si="1"/>
        <v>424</v>
      </c>
      <c r="I18" s="17">
        <v>31.51</v>
      </c>
      <c r="J18" s="14">
        <f t="shared" si="2"/>
        <v>309</v>
      </c>
      <c r="K18" s="14">
        <f t="shared" si="3"/>
        <v>1365</v>
      </c>
      <c r="N18" s="3" ph="1"/>
    </row>
    <row r="19" spans="1:14" s="3" customFormat="1" ht="30" customHeight="1" x14ac:dyDescent="0.3">
      <c r="A19" s="37">
        <v>13</v>
      </c>
      <c r="B19" s="107" t="s">
        <v>267</v>
      </c>
      <c r="C19" s="156" t="s" ph="1">
        <v>296</v>
      </c>
      <c r="D19" s="90" t="s">
        <v>283</v>
      </c>
      <c r="E19" s="47">
        <v>16.7</v>
      </c>
      <c r="F19" s="14">
        <f t="shared" si="0"/>
        <v>469</v>
      </c>
      <c r="G19" s="17">
        <v>3.66</v>
      </c>
      <c r="H19" s="14">
        <f t="shared" si="1"/>
        <v>506</v>
      </c>
      <c r="I19" s="17">
        <v>37.700000000000003</v>
      </c>
      <c r="J19" s="14">
        <f t="shared" si="2"/>
        <v>378</v>
      </c>
      <c r="K19" s="14">
        <f t="shared" si="3"/>
        <v>1353</v>
      </c>
      <c r="N19" s="3" ph="1"/>
    </row>
    <row r="20" spans="1:14" s="3" customFormat="1" ht="30" customHeight="1" x14ac:dyDescent="0.3">
      <c r="A20" s="37">
        <v>14</v>
      </c>
      <c r="B20" s="107" t="s">
        <v>498</v>
      </c>
      <c r="C20" s="156" t="s" ph="1">
        <v>306</v>
      </c>
      <c r="D20" s="90" t="s">
        <v>283</v>
      </c>
      <c r="E20" s="47">
        <v>15.1</v>
      </c>
      <c r="F20" s="14">
        <f t="shared" si="0"/>
        <v>586</v>
      </c>
      <c r="G20" s="17">
        <v>3.62</v>
      </c>
      <c r="H20" s="14">
        <f t="shared" si="1"/>
        <v>499</v>
      </c>
      <c r="I20" s="17">
        <v>26.89</v>
      </c>
      <c r="J20" s="14">
        <f t="shared" si="2"/>
        <v>258</v>
      </c>
      <c r="K20" s="14">
        <f t="shared" si="3"/>
        <v>1343</v>
      </c>
      <c r="N20" s="3" ph="1"/>
    </row>
    <row r="21" spans="1:14" s="3" customFormat="1" ht="30" customHeight="1" x14ac:dyDescent="0.3">
      <c r="A21" s="37">
        <v>15</v>
      </c>
      <c r="B21" s="107" t="s">
        <v>271</v>
      </c>
      <c r="C21" s="156" t="s" ph="1">
        <v>299</v>
      </c>
      <c r="D21" s="90" t="s">
        <v>477</v>
      </c>
      <c r="E21" s="47">
        <v>15</v>
      </c>
      <c r="F21" s="14">
        <f t="shared" si="0"/>
        <v>594</v>
      </c>
      <c r="G21" s="17">
        <v>3.47</v>
      </c>
      <c r="H21" s="14">
        <f t="shared" si="1"/>
        <v>470</v>
      </c>
      <c r="I21" s="17">
        <v>28.2</v>
      </c>
      <c r="J21" s="14">
        <f t="shared" si="2"/>
        <v>273</v>
      </c>
      <c r="K21" s="14">
        <f t="shared" si="3"/>
        <v>1337</v>
      </c>
      <c r="N21" s="3" ph="1"/>
    </row>
    <row r="22" spans="1:14" s="3" customFormat="1" ht="30" customHeight="1" x14ac:dyDescent="0.3">
      <c r="A22" s="37">
        <v>16</v>
      </c>
      <c r="B22" s="107" t="s">
        <v>260</v>
      </c>
      <c r="C22" s="156" t="s" ph="1">
        <v>290</v>
      </c>
      <c r="D22" s="90" t="s">
        <v>283</v>
      </c>
      <c r="E22" s="47">
        <v>15.3</v>
      </c>
      <c r="F22" s="14">
        <f t="shared" si="0"/>
        <v>571</v>
      </c>
      <c r="G22" s="17">
        <v>3.66</v>
      </c>
      <c r="H22" s="14">
        <f t="shared" si="1"/>
        <v>506</v>
      </c>
      <c r="I22" s="17">
        <v>26.86</v>
      </c>
      <c r="J22" s="14">
        <f t="shared" si="2"/>
        <v>258</v>
      </c>
      <c r="K22" s="14">
        <f t="shared" si="3"/>
        <v>1335</v>
      </c>
      <c r="N22" s="3" ph="1"/>
    </row>
    <row r="23" spans="1:14" s="3" customFormat="1" ht="30" customHeight="1" x14ac:dyDescent="0.3">
      <c r="A23" s="37">
        <v>17</v>
      </c>
      <c r="B23" s="107" t="s">
        <v>264</v>
      </c>
      <c r="C23" s="155" t="s" ph="1">
        <v>293</v>
      </c>
      <c r="D23" s="90" t="s">
        <v>283</v>
      </c>
      <c r="E23" s="46">
        <v>15.3</v>
      </c>
      <c r="F23" s="14">
        <f t="shared" si="0"/>
        <v>571</v>
      </c>
      <c r="G23" s="17">
        <v>3.22</v>
      </c>
      <c r="H23" s="14">
        <f t="shared" si="1"/>
        <v>424</v>
      </c>
      <c r="I23" s="17">
        <v>30.2</v>
      </c>
      <c r="J23" s="14">
        <f t="shared" si="2"/>
        <v>295</v>
      </c>
      <c r="K23" s="14">
        <f t="shared" si="3"/>
        <v>1290</v>
      </c>
      <c r="N23" s="3" ph="1"/>
    </row>
    <row r="24" spans="1:14" s="3" customFormat="1" ht="30" customHeight="1" x14ac:dyDescent="0.3">
      <c r="A24" s="37">
        <v>18</v>
      </c>
      <c r="B24" s="107" t="s">
        <v>278</v>
      </c>
      <c r="C24" s="155" t="s" ph="1">
        <v>304</v>
      </c>
      <c r="D24" s="90" t="s">
        <v>287</v>
      </c>
      <c r="E24" s="47">
        <v>15.3</v>
      </c>
      <c r="F24" s="14">
        <f t="shared" si="0"/>
        <v>571</v>
      </c>
      <c r="G24" s="17">
        <v>3.22</v>
      </c>
      <c r="H24" s="14">
        <f t="shared" si="1"/>
        <v>424</v>
      </c>
      <c r="I24" s="17">
        <v>28.09</v>
      </c>
      <c r="J24" s="14">
        <f t="shared" si="2"/>
        <v>271</v>
      </c>
      <c r="K24" s="14">
        <f t="shared" si="3"/>
        <v>1266</v>
      </c>
      <c r="N24" s="3" ph="1"/>
    </row>
    <row r="25" spans="1:14" s="3" customFormat="1" ht="30" customHeight="1" x14ac:dyDescent="0.3">
      <c r="A25" s="37">
        <v>19</v>
      </c>
      <c r="B25" s="107" t="s">
        <v>273</v>
      </c>
      <c r="C25" s="156" t="s" ph="1">
        <v>301</v>
      </c>
      <c r="D25" s="90" t="s">
        <v>285</v>
      </c>
      <c r="E25" s="46">
        <v>16.399999999999999</v>
      </c>
      <c r="F25" s="14">
        <f t="shared" si="0"/>
        <v>490</v>
      </c>
      <c r="G25" s="17">
        <v>3.36</v>
      </c>
      <c r="H25" s="14">
        <f t="shared" si="1"/>
        <v>450</v>
      </c>
      <c r="I25" s="17">
        <v>31.51</v>
      </c>
      <c r="J25" s="14">
        <f t="shared" si="2"/>
        <v>309</v>
      </c>
      <c r="K25" s="14">
        <f t="shared" si="3"/>
        <v>1249</v>
      </c>
      <c r="N25" s="3" ph="1"/>
    </row>
    <row r="26" spans="1:14" s="3" customFormat="1" ht="30" customHeight="1" x14ac:dyDescent="0.3">
      <c r="A26" s="37">
        <v>20</v>
      </c>
      <c r="B26" s="107" t="s">
        <v>266</v>
      </c>
      <c r="C26" s="156" t="s" ph="1">
        <v>295</v>
      </c>
      <c r="D26" s="90" t="s">
        <v>283</v>
      </c>
      <c r="E26" s="46">
        <v>15.7</v>
      </c>
      <c r="F26" s="14">
        <f t="shared" si="0"/>
        <v>542</v>
      </c>
      <c r="G26" s="17">
        <v>3.14</v>
      </c>
      <c r="H26" s="14">
        <f t="shared" si="1"/>
        <v>409</v>
      </c>
      <c r="I26" s="17">
        <v>27.96</v>
      </c>
      <c r="J26" s="14">
        <f t="shared" si="2"/>
        <v>270</v>
      </c>
      <c r="K26" s="14">
        <f t="shared" si="3"/>
        <v>1221</v>
      </c>
      <c r="N26" s="3" ph="1"/>
    </row>
    <row r="27" spans="1:14" s="3" customFormat="1" ht="30" customHeight="1" x14ac:dyDescent="0.3">
      <c r="A27" s="37">
        <v>21</v>
      </c>
      <c r="B27" s="107" t="s">
        <v>262</v>
      </c>
      <c r="C27" s="156" t="s" ph="1">
        <v>291</v>
      </c>
      <c r="D27" s="90" t="s">
        <v>283</v>
      </c>
      <c r="E27" s="47">
        <v>14.8</v>
      </c>
      <c r="F27" s="14">
        <f t="shared" si="0"/>
        <v>609</v>
      </c>
      <c r="G27" s="17">
        <v>2.89</v>
      </c>
      <c r="H27" s="14">
        <f t="shared" si="1"/>
        <v>364</v>
      </c>
      <c r="I27" s="17">
        <v>24.23</v>
      </c>
      <c r="J27" s="14">
        <f t="shared" si="2"/>
        <v>229</v>
      </c>
      <c r="K27" s="14">
        <f t="shared" si="3"/>
        <v>1202</v>
      </c>
      <c r="N27" s="3" ph="1"/>
    </row>
    <row r="28" spans="1:14" s="3" customFormat="1" ht="30" customHeight="1" x14ac:dyDescent="0.3">
      <c r="A28" s="37">
        <v>22</v>
      </c>
      <c r="B28" s="107" t="s">
        <v>263</v>
      </c>
      <c r="C28" s="156" t="s" ph="1">
        <v>292</v>
      </c>
      <c r="D28" s="90" t="s">
        <v>283</v>
      </c>
      <c r="E28" s="46">
        <v>16.600000000000001</v>
      </c>
      <c r="F28" s="14">
        <f t="shared" si="0"/>
        <v>476</v>
      </c>
      <c r="G28" s="17">
        <v>3.28</v>
      </c>
      <c r="H28" s="14">
        <f t="shared" si="1"/>
        <v>435</v>
      </c>
      <c r="I28" s="17">
        <v>25.64</v>
      </c>
      <c r="J28" s="14">
        <f t="shared" si="2"/>
        <v>244</v>
      </c>
      <c r="K28" s="14">
        <f t="shared" si="3"/>
        <v>1155</v>
      </c>
      <c r="N28" s="3" ph="1"/>
    </row>
    <row r="29" spans="1:14" s="3" customFormat="1" ht="30" customHeight="1" x14ac:dyDescent="0.3">
      <c r="A29" s="37">
        <v>23</v>
      </c>
      <c r="B29" s="107" t="s">
        <v>268</v>
      </c>
      <c r="C29" s="155" t="s" ph="1">
        <v>297</v>
      </c>
      <c r="D29" s="90" t="s">
        <v>283</v>
      </c>
      <c r="E29" s="47">
        <v>16.3</v>
      </c>
      <c r="F29" s="14">
        <f t="shared" si="0"/>
        <v>498</v>
      </c>
      <c r="G29" s="17">
        <v>3.08</v>
      </c>
      <c r="H29" s="14">
        <f t="shared" si="1"/>
        <v>398</v>
      </c>
      <c r="I29" s="17">
        <v>24.7</v>
      </c>
      <c r="J29" s="14">
        <f t="shared" si="2"/>
        <v>234</v>
      </c>
      <c r="K29" s="14">
        <f t="shared" si="3"/>
        <v>1130</v>
      </c>
      <c r="N29" s="3" ph="1"/>
    </row>
    <row r="30" spans="1:14" s="3" customFormat="1" ht="30" customHeight="1" x14ac:dyDescent="0.3">
      <c r="A30" s="134"/>
      <c r="B30" s="135" t="s">
        <v>276</v>
      </c>
      <c r="C30" s="158" t="s" ph="1">
        <v>303</v>
      </c>
      <c r="D30" s="138" t="s">
        <v>286</v>
      </c>
      <c r="E30" s="177" t="s">
        <v>505</v>
      </c>
      <c r="F30" s="178"/>
      <c r="G30" s="178"/>
      <c r="H30" s="178"/>
      <c r="I30" s="178"/>
      <c r="J30" s="178"/>
      <c r="K30" s="179"/>
      <c r="N30" s="3" ph="1"/>
    </row>
    <row r="31" spans="1:14" s="3" customFormat="1" ht="30" customHeight="1" x14ac:dyDescent="0.2"/>
    <row r="32" spans="1:14" s="3" customFormat="1" ht="30" customHeight="1" x14ac:dyDescent="0.2"/>
    <row r="33" spans="1:11" s="3" customFormat="1" ht="30" customHeight="1" x14ac:dyDescent="0.2"/>
    <row r="34" spans="1:11" s="3" customFormat="1" ht="30" customHeight="1" x14ac:dyDescent="0.2"/>
    <row r="35" spans="1:11" s="3" customFormat="1" ht="30" customHeight="1" x14ac:dyDescent="0.2"/>
    <row r="36" spans="1:11" s="3" customFormat="1" ht="30" customHeight="1" x14ac:dyDescent="0.2"/>
    <row r="37" spans="1:11" s="3" customFormat="1" ht="30" customHeight="1" x14ac:dyDescent="0.2"/>
    <row r="38" spans="1:11" s="3" customFormat="1" ht="30" customHeight="1" x14ac:dyDescent="0.2"/>
    <row r="39" spans="1:11" s="3" customFormat="1" ht="30" customHeight="1" x14ac:dyDescent="0.2"/>
    <row r="40" spans="1:11" s="3" customFormat="1" ht="30" customHeight="1" x14ac:dyDescent="0.2"/>
    <row r="41" spans="1:11" s="3" customFormat="1" ht="30" customHeight="1" x14ac:dyDescent="0.25">
      <c r="A41" s="35"/>
      <c r="B41" s="33"/>
      <c r="C41" s="36"/>
      <c r="D41" s="36"/>
      <c r="E41" s="22"/>
      <c r="F41" s="19"/>
      <c r="G41" s="20"/>
      <c r="H41" s="19"/>
      <c r="I41" s="20"/>
      <c r="J41" s="19"/>
      <c r="K41" s="19"/>
    </row>
    <row r="42" spans="1:11" x14ac:dyDescent="0.25">
      <c r="A42" s="35"/>
      <c r="B42" s="33"/>
      <c r="C42" s="36"/>
      <c r="D42" s="36"/>
    </row>
    <row r="43" spans="1:11" x14ac:dyDescent="0.25">
      <c r="A43" s="35"/>
      <c r="B43" s="33"/>
      <c r="C43" s="36"/>
      <c r="D43" s="36"/>
    </row>
    <row r="44" spans="1:11" x14ac:dyDescent="0.25">
      <c r="A44" s="35"/>
      <c r="B44" s="33"/>
      <c r="C44" s="36"/>
      <c r="D44" s="36"/>
    </row>
    <row r="45" spans="1:11" x14ac:dyDescent="0.25">
      <c r="A45" s="35"/>
      <c r="B45" s="33"/>
      <c r="C45" s="32"/>
      <c r="D45" s="32"/>
    </row>
  </sheetData>
  <protectedRanges>
    <protectedRange sqref="C20 C30 C13" name="範囲5_2_2_1_1_1"/>
  </protectedRanges>
  <autoFilter ref="B6:K6" xr:uid="{00000000-0009-0000-0000-000006000000}"/>
  <sortState ref="A7:K29">
    <sortCondition descending="1" ref="K7:K29"/>
  </sortState>
  <mergeCells count="3">
    <mergeCell ref="B1:E1"/>
    <mergeCell ref="A4:B4"/>
    <mergeCell ref="E30:K30"/>
  </mergeCells>
  <phoneticPr fontId="3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:C11 C20 C16:C17 C13 C30" xr:uid="{00000000-0002-0000-0600-000000000000}"/>
  </dataValidations>
  <hyperlinks>
    <hyperlink ref="K6" r:id="rId1" display="kays0601@yahoo.co.jp" xr:uid="{00000000-0004-0000-0600-000000000000}"/>
  </hyperlinks>
  <pageMargins left="0.78749999999999998" right="0.78749999999999998" top="0.19652777777777777" bottom="0.19652777777777777" header="0.51180555555555562" footer="0.51180555555555562"/>
  <pageSetup paperSize="9" scale="72" firstPageNumber="0" orientation="landscape" horizontalDpi="4294967294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N37"/>
  <sheetViews>
    <sheetView zoomScale="86" zoomScaleNormal="86" zoomScalePageLayoutView="80" workbookViewId="0">
      <selection activeCell="A14" sqref="A14"/>
    </sheetView>
  </sheetViews>
  <sheetFormatPr defaultColWidth="9" defaultRowHeight="16.5" x14ac:dyDescent="0.25"/>
  <cols>
    <col min="1" max="1" width="5" style="1" customWidth="1"/>
    <col min="2" max="2" width="7.453125" style="1" customWidth="1"/>
    <col min="3" max="3" width="31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4" x14ac:dyDescent="0.25">
      <c r="B1" s="171" t="s">
        <v>63</v>
      </c>
      <c r="C1" s="172"/>
      <c r="D1" s="172"/>
      <c r="E1" s="172"/>
    </row>
    <row r="4" spans="1:14" x14ac:dyDescent="0.25">
      <c r="A4" s="175" t="s">
        <v>32</v>
      </c>
      <c r="B4" s="176"/>
      <c r="E4" s="58"/>
      <c r="F4" s="6"/>
      <c r="G4" s="54"/>
      <c r="H4" s="6"/>
      <c r="I4" s="54"/>
      <c r="J4" s="6"/>
      <c r="K4" s="54"/>
    </row>
    <row r="5" spans="1:14" x14ac:dyDescent="0.25">
      <c r="A5" s="63"/>
      <c r="B5" s="63"/>
      <c r="E5" s="53" t="s">
        <v>24</v>
      </c>
      <c r="F5" s="50"/>
      <c r="G5" s="54" t="s">
        <v>4</v>
      </c>
      <c r="H5" s="6"/>
      <c r="I5" s="55" t="s">
        <v>5</v>
      </c>
      <c r="J5" s="50"/>
      <c r="K5" s="56" t="s">
        <v>6</v>
      </c>
    </row>
    <row r="6" spans="1:14" x14ac:dyDescent="0.25">
      <c r="B6" s="1" t="s">
        <v>7</v>
      </c>
      <c r="C6" s="1" t="s">
        <v>8</v>
      </c>
      <c r="D6" s="1" t="s">
        <v>314</v>
      </c>
      <c r="E6" s="83" t="s">
        <v>14</v>
      </c>
      <c r="F6" s="64" t="s">
        <v>11</v>
      </c>
      <c r="G6" s="84" t="s">
        <v>12</v>
      </c>
      <c r="H6" s="65" t="s">
        <v>11</v>
      </c>
      <c r="I6" s="84" t="s">
        <v>13</v>
      </c>
      <c r="J6" s="65" t="s">
        <v>11</v>
      </c>
      <c r="K6" s="65"/>
    </row>
    <row r="7" spans="1:14" s="3" customFormat="1" ht="30" customHeight="1" x14ac:dyDescent="0.3">
      <c r="A7" s="38">
        <v>1</v>
      </c>
      <c r="B7" s="107" t="s">
        <v>264</v>
      </c>
      <c r="C7" s="144" t="s" ph="1">
        <v>320</v>
      </c>
      <c r="D7" s="108" t="s">
        <v>84</v>
      </c>
      <c r="E7" s="47">
        <v>15.4</v>
      </c>
      <c r="F7" s="103">
        <f t="shared" ref="F7:F24" si="0">ROUND(25.4347*(26.9-E7)^1.34,0)</f>
        <v>671</v>
      </c>
      <c r="G7" s="13">
        <v>3.77</v>
      </c>
      <c r="H7" s="103">
        <f t="shared" ref="H7:H24" si="1">ROUND(0.188807*(100*G7-1.58)^1.37,0)</f>
        <v>635</v>
      </c>
      <c r="I7" s="17">
        <v>44.23</v>
      </c>
      <c r="J7" s="103">
        <f t="shared" ref="J7:J24" si="2">ROUND(15.9809*(I7-2),0)</f>
        <v>675</v>
      </c>
      <c r="K7" s="103">
        <f t="shared" ref="K7:K24" si="3">F7+H7+J7</f>
        <v>1981</v>
      </c>
      <c r="N7" s="3" ph="1"/>
    </row>
    <row r="8" spans="1:14" s="3" customFormat="1" ht="30" customHeight="1" x14ac:dyDescent="0.3">
      <c r="A8" s="38">
        <v>2</v>
      </c>
      <c r="B8" s="107" t="s">
        <v>274</v>
      </c>
      <c r="C8" s="144" t="s" ph="1">
        <v>328</v>
      </c>
      <c r="D8" s="108" t="s">
        <v>87</v>
      </c>
      <c r="E8" s="46">
        <v>14.6</v>
      </c>
      <c r="F8" s="14">
        <f t="shared" si="0"/>
        <v>734</v>
      </c>
      <c r="G8" s="13">
        <v>3.62</v>
      </c>
      <c r="H8" s="14">
        <f t="shared" si="1"/>
        <v>601</v>
      </c>
      <c r="I8" s="17">
        <v>30.99</v>
      </c>
      <c r="J8" s="14">
        <f t="shared" si="2"/>
        <v>463</v>
      </c>
      <c r="K8" s="14">
        <f t="shared" si="3"/>
        <v>1798</v>
      </c>
      <c r="N8" s="3" ph="1"/>
    </row>
    <row r="9" spans="1:14" s="3" customFormat="1" ht="30" customHeight="1" x14ac:dyDescent="0.3">
      <c r="A9" s="38">
        <v>3</v>
      </c>
      <c r="B9" s="107" t="s">
        <v>260</v>
      </c>
      <c r="C9" s="144" t="s" ph="1">
        <v>318</v>
      </c>
      <c r="D9" s="108" t="s">
        <v>83</v>
      </c>
      <c r="E9" s="47">
        <v>14.4</v>
      </c>
      <c r="F9" s="14">
        <f t="shared" si="0"/>
        <v>750</v>
      </c>
      <c r="G9" s="17">
        <v>4.05</v>
      </c>
      <c r="H9" s="14">
        <f t="shared" si="1"/>
        <v>701</v>
      </c>
      <c r="I9" s="17">
        <v>23.23</v>
      </c>
      <c r="J9" s="14">
        <f t="shared" si="2"/>
        <v>339</v>
      </c>
      <c r="K9" s="14">
        <f t="shared" si="3"/>
        <v>1790</v>
      </c>
      <c r="N9" s="3" ph="1"/>
    </row>
    <row r="10" spans="1:14" s="3" customFormat="1" ht="30" customHeight="1" x14ac:dyDescent="0.3">
      <c r="A10" s="38">
        <v>4</v>
      </c>
      <c r="B10" s="107" t="s">
        <v>272</v>
      </c>
      <c r="C10" s="144" t="s" ph="1">
        <v>326</v>
      </c>
      <c r="D10" s="108" t="s">
        <v>87</v>
      </c>
      <c r="E10" s="46">
        <v>15.1</v>
      </c>
      <c r="F10" s="14">
        <f t="shared" si="0"/>
        <v>695</v>
      </c>
      <c r="G10" s="13">
        <v>3.8</v>
      </c>
      <c r="H10" s="14">
        <f t="shared" si="1"/>
        <v>642</v>
      </c>
      <c r="I10" s="17">
        <v>26.84</v>
      </c>
      <c r="J10" s="14">
        <f t="shared" si="2"/>
        <v>397</v>
      </c>
      <c r="K10" s="14">
        <f t="shared" si="3"/>
        <v>1734</v>
      </c>
      <c r="N10" s="3" ph="1"/>
    </row>
    <row r="11" spans="1:14" s="3" customFormat="1" ht="30" customHeight="1" x14ac:dyDescent="0.3">
      <c r="A11" s="38">
        <v>5</v>
      </c>
      <c r="B11" s="107" t="s">
        <v>268</v>
      </c>
      <c r="C11" s="147" t="s" ph="1">
        <v>323</v>
      </c>
      <c r="D11" s="109" t="s">
        <v>315</v>
      </c>
      <c r="E11" s="46">
        <v>15.1</v>
      </c>
      <c r="F11" s="14">
        <f t="shared" si="0"/>
        <v>695</v>
      </c>
      <c r="G11" s="13">
        <v>3.51</v>
      </c>
      <c r="H11" s="14">
        <f t="shared" si="1"/>
        <v>576</v>
      </c>
      <c r="I11" s="17">
        <v>20.93</v>
      </c>
      <c r="J11" s="14">
        <f t="shared" si="2"/>
        <v>303</v>
      </c>
      <c r="K11" s="14">
        <f t="shared" si="3"/>
        <v>1574</v>
      </c>
      <c r="N11" s="3" ph="1"/>
    </row>
    <row r="12" spans="1:14" s="3" customFormat="1" ht="30" customHeight="1" x14ac:dyDescent="0.3">
      <c r="A12" s="38">
        <v>6</v>
      </c>
      <c r="B12" s="107" t="s">
        <v>273</v>
      </c>
      <c r="C12" s="144" t="s" ph="1">
        <v>327</v>
      </c>
      <c r="D12" s="108" t="s">
        <v>87</v>
      </c>
      <c r="E12" s="47">
        <v>15.7</v>
      </c>
      <c r="F12" s="14">
        <f t="shared" si="0"/>
        <v>648</v>
      </c>
      <c r="G12" s="17">
        <v>3.4</v>
      </c>
      <c r="H12" s="14">
        <f t="shared" si="1"/>
        <v>551</v>
      </c>
      <c r="I12" s="17">
        <v>24.05</v>
      </c>
      <c r="J12" s="14">
        <f t="shared" si="2"/>
        <v>352</v>
      </c>
      <c r="K12" s="14">
        <f t="shared" si="3"/>
        <v>1551</v>
      </c>
      <c r="N12" s="3" ph="1"/>
    </row>
    <row r="13" spans="1:14" s="3" customFormat="1" ht="30" customHeight="1" x14ac:dyDescent="0.3">
      <c r="A13" s="38">
        <v>7</v>
      </c>
      <c r="B13" s="107" t="s">
        <v>312</v>
      </c>
      <c r="C13" s="147" t="s" ph="1">
        <v>316</v>
      </c>
      <c r="D13" s="109" t="s">
        <v>133</v>
      </c>
      <c r="E13" s="47">
        <v>15.2</v>
      </c>
      <c r="F13" s="14">
        <f t="shared" si="0"/>
        <v>687</v>
      </c>
      <c r="G13" s="13">
        <v>2.79</v>
      </c>
      <c r="H13" s="14">
        <f t="shared" si="1"/>
        <v>420</v>
      </c>
      <c r="I13" s="17">
        <v>25.76</v>
      </c>
      <c r="J13" s="14">
        <f t="shared" si="2"/>
        <v>380</v>
      </c>
      <c r="K13" s="14">
        <f t="shared" si="3"/>
        <v>1487</v>
      </c>
      <c r="N13" s="3" ph="1"/>
    </row>
    <row r="14" spans="1:14" s="3" customFormat="1" ht="30" customHeight="1" x14ac:dyDescent="0.3">
      <c r="A14" s="38">
        <v>8</v>
      </c>
      <c r="B14" s="107" t="s">
        <v>275</v>
      </c>
      <c r="C14" s="144" t="s" ph="1">
        <v>329</v>
      </c>
      <c r="D14" s="108" t="s">
        <v>87</v>
      </c>
      <c r="E14" s="47">
        <v>15.1</v>
      </c>
      <c r="F14" s="14">
        <f t="shared" si="0"/>
        <v>695</v>
      </c>
      <c r="G14" s="13">
        <v>3.18</v>
      </c>
      <c r="H14" s="14">
        <f t="shared" si="1"/>
        <v>503</v>
      </c>
      <c r="I14" s="17">
        <v>19.940000000000001</v>
      </c>
      <c r="J14" s="14">
        <f t="shared" si="2"/>
        <v>287</v>
      </c>
      <c r="K14" s="14">
        <f t="shared" si="3"/>
        <v>1485</v>
      </c>
      <c r="N14" s="3" ph="1"/>
    </row>
    <row r="15" spans="1:14" s="3" customFormat="1" ht="30" customHeight="1" x14ac:dyDescent="0.3">
      <c r="A15" s="38">
        <v>9</v>
      </c>
      <c r="B15" s="107" t="s">
        <v>271</v>
      </c>
      <c r="C15" s="144" t="s" ph="1">
        <v>325</v>
      </c>
      <c r="D15" s="108"/>
      <c r="E15" s="47">
        <v>16.399999999999999</v>
      </c>
      <c r="F15" s="14">
        <f t="shared" si="0"/>
        <v>594</v>
      </c>
      <c r="G15" s="13">
        <v>3.59</v>
      </c>
      <c r="H15" s="14">
        <f t="shared" si="1"/>
        <v>594</v>
      </c>
      <c r="I15" s="17">
        <v>20.5</v>
      </c>
      <c r="J15" s="14">
        <f t="shared" si="2"/>
        <v>296</v>
      </c>
      <c r="K15" s="14">
        <f t="shared" si="3"/>
        <v>1484</v>
      </c>
      <c r="N15" s="3" ph="1"/>
    </row>
    <row r="16" spans="1:14" s="3" customFormat="1" ht="30" customHeight="1" x14ac:dyDescent="0.3">
      <c r="A16" s="38">
        <v>10</v>
      </c>
      <c r="B16" s="107" t="s">
        <v>267</v>
      </c>
      <c r="C16" s="147" t="s" ph="1">
        <v>322</v>
      </c>
      <c r="D16" s="109" t="s">
        <v>85</v>
      </c>
      <c r="E16" s="47">
        <v>16.100000000000001</v>
      </c>
      <c r="F16" s="14">
        <f t="shared" si="0"/>
        <v>617</v>
      </c>
      <c r="G16" s="13">
        <v>3.11</v>
      </c>
      <c r="H16" s="14">
        <f t="shared" si="1"/>
        <v>488</v>
      </c>
      <c r="I16" s="17">
        <v>24.83</v>
      </c>
      <c r="J16" s="14">
        <f t="shared" si="2"/>
        <v>365</v>
      </c>
      <c r="K16" s="14">
        <f t="shared" si="3"/>
        <v>1470</v>
      </c>
      <c r="N16" s="3" ph="1"/>
    </row>
    <row r="17" spans="1:14" s="3" customFormat="1" ht="30" customHeight="1" x14ac:dyDescent="0.3">
      <c r="A17" s="38">
        <v>11</v>
      </c>
      <c r="B17" s="107" t="s">
        <v>265</v>
      </c>
      <c r="C17" s="144" t="s" ph="1">
        <v>321</v>
      </c>
      <c r="D17" s="108" t="s">
        <v>84</v>
      </c>
      <c r="E17" s="47">
        <v>15.3</v>
      </c>
      <c r="F17" s="14">
        <f t="shared" si="0"/>
        <v>679</v>
      </c>
      <c r="G17" s="13">
        <v>2.78</v>
      </c>
      <c r="H17" s="14">
        <f t="shared" si="1"/>
        <v>418</v>
      </c>
      <c r="I17" s="17">
        <v>21.07</v>
      </c>
      <c r="J17" s="14">
        <f t="shared" si="2"/>
        <v>305</v>
      </c>
      <c r="K17" s="14">
        <f t="shared" si="3"/>
        <v>1402</v>
      </c>
      <c r="N17" s="3" ph="1"/>
    </row>
    <row r="18" spans="1:14" s="3" customFormat="1" ht="30" customHeight="1" x14ac:dyDescent="0.3">
      <c r="A18" s="38">
        <v>12</v>
      </c>
      <c r="B18" s="107" t="s">
        <v>263</v>
      </c>
      <c r="C18" s="144" t="s" ph="1">
        <v>332</v>
      </c>
      <c r="D18" s="108" t="s">
        <v>83</v>
      </c>
      <c r="E18" s="47">
        <v>16.7</v>
      </c>
      <c r="F18" s="103">
        <f t="shared" si="0"/>
        <v>571</v>
      </c>
      <c r="G18" s="13">
        <v>2.94</v>
      </c>
      <c r="H18" s="103">
        <f t="shared" si="1"/>
        <v>451</v>
      </c>
      <c r="I18" s="17">
        <v>24.91</v>
      </c>
      <c r="J18" s="103">
        <f t="shared" si="2"/>
        <v>366</v>
      </c>
      <c r="K18" s="103">
        <f t="shared" si="3"/>
        <v>1388</v>
      </c>
      <c r="N18" s="3" ph="1"/>
    </row>
    <row r="19" spans="1:14" s="3" customFormat="1" ht="30" customHeight="1" x14ac:dyDescent="0.3">
      <c r="A19" s="38">
        <v>13</v>
      </c>
      <c r="B19" s="107" t="s">
        <v>276</v>
      </c>
      <c r="C19" s="147" t="s" ph="1">
        <v>330</v>
      </c>
      <c r="D19" s="108" t="s">
        <v>87</v>
      </c>
      <c r="E19" s="47">
        <v>15.6</v>
      </c>
      <c r="F19" s="14">
        <f t="shared" si="0"/>
        <v>655</v>
      </c>
      <c r="G19" s="13">
        <v>3.05</v>
      </c>
      <c r="H19" s="14">
        <f t="shared" si="1"/>
        <v>475</v>
      </c>
      <c r="I19" s="17">
        <v>17.41</v>
      </c>
      <c r="J19" s="14">
        <f t="shared" si="2"/>
        <v>246</v>
      </c>
      <c r="K19" s="14">
        <f t="shared" si="3"/>
        <v>1376</v>
      </c>
      <c r="N19" s="3" ph="1"/>
    </row>
    <row r="20" spans="1:14" s="3" customFormat="1" ht="30" customHeight="1" x14ac:dyDescent="0.3">
      <c r="A20" s="38">
        <v>14</v>
      </c>
      <c r="B20" s="107" t="s">
        <v>266</v>
      </c>
      <c r="C20" s="147" t="s" ph="1">
        <v>333</v>
      </c>
      <c r="D20" s="108" t="s">
        <v>84</v>
      </c>
      <c r="E20" s="47">
        <v>16.100000000000001</v>
      </c>
      <c r="F20" s="14">
        <f t="shared" si="0"/>
        <v>617</v>
      </c>
      <c r="G20" s="13">
        <v>2.89</v>
      </c>
      <c r="H20" s="14">
        <f t="shared" si="1"/>
        <v>441</v>
      </c>
      <c r="I20" s="17">
        <v>21.11</v>
      </c>
      <c r="J20" s="14">
        <f t="shared" si="2"/>
        <v>305</v>
      </c>
      <c r="K20" s="14">
        <f t="shared" si="3"/>
        <v>1363</v>
      </c>
      <c r="N20" s="3" ph="1"/>
    </row>
    <row r="21" spans="1:14" s="3" customFormat="1" ht="30" customHeight="1" x14ac:dyDescent="0.3">
      <c r="A21" s="38">
        <v>15</v>
      </c>
      <c r="B21" s="107" t="s">
        <v>313</v>
      </c>
      <c r="C21" s="147" t="s" ph="1">
        <v>317</v>
      </c>
      <c r="D21" s="109" t="s">
        <v>133</v>
      </c>
      <c r="E21" s="47">
        <v>16</v>
      </c>
      <c r="F21" s="14">
        <f t="shared" si="0"/>
        <v>625</v>
      </c>
      <c r="G21" s="17">
        <v>2.82</v>
      </c>
      <c r="H21" s="14">
        <f t="shared" si="1"/>
        <v>426</v>
      </c>
      <c r="I21" s="17">
        <v>21.08</v>
      </c>
      <c r="J21" s="14">
        <f t="shared" si="2"/>
        <v>305</v>
      </c>
      <c r="K21" s="14">
        <f t="shared" si="3"/>
        <v>1356</v>
      </c>
      <c r="N21" s="3" ph="1"/>
    </row>
    <row r="22" spans="1:14" s="3" customFormat="1" ht="30" customHeight="1" x14ac:dyDescent="0.3">
      <c r="A22" s="38">
        <v>16</v>
      </c>
      <c r="B22" s="107" t="s">
        <v>270</v>
      </c>
      <c r="C22" s="144" t="s" ph="1">
        <v>334</v>
      </c>
      <c r="D22" s="108" t="s">
        <v>219</v>
      </c>
      <c r="E22" s="47">
        <v>16.899999999999999</v>
      </c>
      <c r="F22" s="14">
        <f t="shared" si="0"/>
        <v>556</v>
      </c>
      <c r="G22" s="13">
        <v>3.04</v>
      </c>
      <c r="H22" s="14">
        <f t="shared" si="1"/>
        <v>473</v>
      </c>
      <c r="I22" s="17">
        <v>20.7</v>
      </c>
      <c r="J22" s="14">
        <f t="shared" si="2"/>
        <v>299</v>
      </c>
      <c r="K22" s="14">
        <f t="shared" si="3"/>
        <v>1328</v>
      </c>
      <c r="N22" s="3" ph="1"/>
    </row>
    <row r="23" spans="1:14" s="3" customFormat="1" ht="30" customHeight="1" x14ac:dyDescent="0.3">
      <c r="A23" s="38">
        <v>17</v>
      </c>
      <c r="B23" s="107" t="s">
        <v>269</v>
      </c>
      <c r="C23" s="147" t="s" ph="1">
        <v>324</v>
      </c>
      <c r="D23" s="109"/>
      <c r="E23" s="47">
        <v>16.8</v>
      </c>
      <c r="F23" s="14">
        <f t="shared" si="0"/>
        <v>564</v>
      </c>
      <c r="G23" s="17">
        <v>2.72</v>
      </c>
      <c r="H23" s="14">
        <f t="shared" si="1"/>
        <v>405</v>
      </c>
      <c r="I23" s="17">
        <v>17.579999999999998</v>
      </c>
      <c r="J23" s="14">
        <f t="shared" si="2"/>
        <v>249</v>
      </c>
      <c r="K23" s="14">
        <f t="shared" si="3"/>
        <v>1218</v>
      </c>
      <c r="N23" s="3" ph="1"/>
    </row>
    <row r="24" spans="1:14" s="3" customFormat="1" ht="30" customHeight="1" x14ac:dyDescent="0.3">
      <c r="A24" s="38">
        <v>18</v>
      </c>
      <c r="B24" s="107" t="s">
        <v>262</v>
      </c>
      <c r="C24" s="144" t="s" ph="1">
        <v>331</v>
      </c>
      <c r="D24" s="108" t="s">
        <v>83</v>
      </c>
      <c r="E24" s="47">
        <v>18.600000000000001</v>
      </c>
      <c r="F24" s="14">
        <f t="shared" si="0"/>
        <v>434</v>
      </c>
      <c r="G24" s="13">
        <v>2.5099999999999998</v>
      </c>
      <c r="H24" s="14">
        <f t="shared" si="1"/>
        <v>363</v>
      </c>
      <c r="I24" s="17">
        <v>11.86</v>
      </c>
      <c r="J24" s="14">
        <f t="shared" si="2"/>
        <v>158</v>
      </c>
      <c r="K24" s="14">
        <f t="shared" si="3"/>
        <v>955</v>
      </c>
      <c r="N24" s="3" ph="1"/>
    </row>
    <row r="25" spans="1:14" s="3" customFormat="1" ht="30" customHeight="1" x14ac:dyDescent="0.25">
      <c r="A25" s="38"/>
      <c r="B25" s="135" t="s">
        <v>261</v>
      </c>
      <c r="C25" s="127" t="s" ph="1">
        <v>319</v>
      </c>
      <c r="D25" s="132" t="s">
        <v>83</v>
      </c>
      <c r="E25" s="177" t="s">
        <v>503</v>
      </c>
      <c r="F25" s="178"/>
      <c r="G25" s="178"/>
      <c r="H25" s="178"/>
      <c r="I25" s="178"/>
      <c r="J25" s="178"/>
      <c r="K25" s="179"/>
      <c r="N25" s="3" ph="1"/>
    </row>
    <row r="26" spans="1:14" s="3" customFormat="1" ht="30" customHeight="1" x14ac:dyDescent="0.2"/>
    <row r="27" spans="1:14" s="3" customFormat="1" ht="30" customHeight="1" x14ac:dyDescent="0.2"/>
    <row r="28" spans="1:14" s="3" customFormat="1" ht="30" customHeight="1" x14ac:dyDescent="0.2"/>
    <row r="29" spans="1:14" s="3" customFormat="1" ht="30" customHeight="1" x14ac:dyDescent="0.2"/>
    <row r="30" spans="1:14" s="3" customFormat="1" ht="30" customHeight="1" x14ac:dyDescent="0.2"/>
    <row r="31" spans="1:14" s="3" customFormat="1" ht="30" customHeight="1" x14ac:dyDescent="0.2"/>
    <row r="32" spans="1:14" s="3" customFormat="1" ht="30" customHeight="1" x14ac:dyDescent="0.2"/>
    <row r="33" spans="1:11" s="3" customFormat="1" ht="30" customHeight="1" x14ac:dyDescent="0.2"/>
    <row r="34" spans="1:11" s="3" customFormat="1" ht="30" customHeight="1" x14ac:dyDescent="0.2"/>
    <row r="35" spans="1:11" s="3" customFormat="1" ht="30" customHeight="1" x14ac:dyDescent="0.2"/>
    <row r="36" spans="1:11" s="3" customFormat="1" ht="30" customHeight="1" x14ac:dyDescent="0.2"/>
    <row r="37" spans="1:11" s="3" customFormat="1" ht="30" customHeight="1" x14ac:dyDescent="0.25">
      <c r="A37" s="1"/>
      <c r="B37" s="1"/>
      <c r="C37" s="1"/>
      <c r="D37" s="1"/>
      <c r="E37" s="22"/>
      <c r="F37" s="19"/>
      <c r="G37" s="20"/>
      <c r="H37" s="19"/>
      <c r="I37" s="20"/>
      <c r="J37" s="19"/>
      <c r="K37" s="19"/>
    </row>
  </sheetData>
  <protectedRanges>
    <protectedRange sqref="C20 C12" name="範囲5_2_2_2_1"/>
    <protectedRange sqref="C17" name="範囲5_1_3_2_1"/>
    <protectedRange sqref="C21 C18" name="範囲5_1_4_1_1"/>
    <protectedRange sqref="C24 C19" name="範囲5_1_5_1"/>
  </protectedRanges>
  <autoFilter ref="B6:K6" xr:uid="{00000000-0009-0000-0000-000007000000}"/>
  <sortState ref="A7:K24">
    <sortCondition descending="1" ref="K7:K24"/>
  </sortState>
  <mergeCells count="3">
    <mergeCell ref="B1:E1"/>
    <mergeCell ref="A4:B4"/>
    <mergeCell ref="E25:K25"/>
  </mergeCells>
  <phoneticPr fontId="9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 C16:C21 C12 C24" xr:uid="{00000000-0002-0000-0700-000000000000}"/>
  </dataValidations>
  <hyperlinks>
    <hyperlink ref="K6" r:id="rId1" display="kays0601@yahoo.co.jp" xr:uid="{00000000-0004-0000-0700-000000000000}"/>
  </hyperlinks>
  <pageMargins left="0.78749999999999998" right="0.78749999999999998" top="0.39374999999999999" bottom="0.39374999999999999" header="0.51180555555555562" footer="0.51180555555555562"/>
  <pageSetup paperSize="9" scale="84" firstPageNumber="0" orientation="landscape" horizontalDpi="4294967294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H996"/>
  <sheetViews>
    <sheetView topLeftCell="A7" zoomScaleNormal="100" workbookViewId="0">
      <selection activeCell="A15" sqref="A15"/>
    </sheetView>
  </sheetViews>
  <sheetFormatPr defaultColWidth="9" defaultRowHeight="14" x14ac:dyDescent="0.2"/>
  <cols>
    <col min="1" max="1" width="6.26953125" style="7" customWidth="1"/>
    <col min="2" max="2" width="7.453125" style="7" customWidth="1"/>
    <col min="3" max="3" width="15" style="7" customWidth="1"/>
    <col min="4" max="4" width="22.453125" style="7" customWidth="1"/>
    <col min="5" max="5" width="10" style="11" customWidth="1"/>
    <col min="6" max="6" width="9.08984375" customWidth="1"/>
    <col min="7" max="16384" width="9" style="7"/>
  </cols>
  <sheetData>
    <row r="1" spans="1:8" ht="17.25" customHeight="1" x14ac:dyDescent="0.2">
      <c r="A1" s="186" t="s">
        <v>22</v>
      </c>
      <c r="B1" s="186"/>
      <c r="C1" s="186"/>
      <c r="D1" s="186"/>
      <c r="E1" s="186"/>
    </row>
    <row r="2" spans="1:8" ht="17.25" customHeight="1" x14ac:dyDescent="0.2">
      <c r="A2" s="76"/>
      <c r="B2" s="76"/>
      <c r="C2" s="76"/>
      <c r="D2" s="76"/>
      <c r="E2" s="76"/>
    </row>
    <row r="3" spans="1:8" ht="17.25" customHeight="1" x14ac:dyDescent="0.2">
      <c r="B3" s="8"/>
      <c r="C3" s="8"/>
      <c r="D3" s="9"/>
      <c r="E3" s="15"/>
    </row>
    <row r="4" spans="1:8" ht="17.25" customHeight="1" x14ac:dyDescent="0.2">
      <c r="A4" s="187" t="s">
        <v>59</v>
      </c>
      <c r="B4" s="187"/>
      <c r="C4" s="66"/>
      <c r="D4" s="10"/>
    </row>
    <row r="5" spans="1:8" ht="17.25" customHeight="1" x14ac:dyDescent="0.2">
      <c r="A5" s="67" t="s">
        <v>17</v>
      </c>
      <c r="B5" s="68" t="s">
        <v>16</v>
      </c>
      <c r="C5" s="69" t="s">
        <v>0</v>
      </c>
      <c r="D5" s="69" t="s">
        <v>1</v>
      </c>
      <c r="E5" s="70" t="s">
        <v>2</v>
      </c>
    </row>
    <row r="6" spans="1:8" ht="30" customHeight="1" x14ac:dyDescent="0.25">
      <c r="A6" s="78">
        <v>1</v>
      </c>
      <c r="B6" s="118" t="s">
        <v>375</v>
      </c>
      <c r="C6" s="108" t="s" ph="1">
        <v>387</v>
      </c>
      <c r="D6" s="116" t="s">
        <v>87</v>
      </c>
      <c r="E6" s="80">
        <v>10.1</v>
      </c>
      <c r="H6" s="7" ph="1"/>
    </row>
    <row r="7" spans="1:8" ht="30" customHeight="1" x14ac:dyDescent="0.25">
      <c r="A7" s="78">
        <v>2</v>
      </c>
      <c r="B7" s="118" t="s">
        <v>55</v>
      </c>
      <c r="C7" s="119" t="s" ph="1">
        <v>378</v>
      </c>
      <c r="D7" s="116" t="s">
        <v>216</v>
      </c>
      <c r="E7" s="80">
        <v>10.1</v>
      </c>
      <c r="H7" s="7" ph="1"/>
    </row>
    <row r="8" spans="1:8" ht="30" customHeight="1" x14ac:dyDescent="0.25">
      <c r="A8" s="78">
        <v>3</v>
      </c>
      <c r="B8" s="118" t="s">
        <v>58</v>
      </c>
      <c r="C8" s="119" t="s" ph="1">
        <v>380</v>
      </c>
      <c r="D8" s="116"/>
      <c r="E8" s="80">
        <v>10.4</v>
      </c>
      <c r="H8" s="7" ph="1"/>
    </row>
    <row r="9" spans="1:8" ht="30" customHeight="1" x14ac:dyDescent="0.25">
      <c r="A9" s="78">
        <v>4</v>
      </c>
      <c r="B9" s="118" t="s">
        <v>371</v>
      </c>
      <c r="C9" s="108" t="s" ph="1">
        <v>386</v>
      </c>
      <c r="D9" s="116" t="s">
        <v>218</v>
      </c>
      <c r="E9" s="80">
        <v>11.1</v>
      </c>
      <c r="H9" s="7" ph="1"/>
    </row>
    <row r="10" spans="1:8" ht="29.5" customHeight="1" x14ac:dyDescent="0.25">
      <c r="A10" s="78">
        <v>5</v>
      </c>
      <c r="B10" s="118" t="s">
        <v>373</v>
      </c>
      <c r="C10" s="108" t="s" ph="1">
        <v>382</v>
      </c>
      <c r="D10" s="116"/>
      <c r="E10" s="80">
        <v>11.7</v>
      </c>
      <c r="H10" s="7" ph="1"/>
    </row>
    <row r="11" spans="1:8" ht="17.25" customHeight="1" x14ac:dyDescent="0.2">
      <c r="A11" s="187" t="s">
        <v>570</v>
      </c>
      <c r="B11" s="187"/>
      <c r="C11" s="66"/>
      <c r="D11" s="10"/>
    </row>
    <row r="12" spans="1:8" ht="34" customHeight="1" x14ac:dyDescent="0.25">
      <c r="A12" s="78">
        <v>1</v>
      </c>
      <c r="B12" s="118" t="s">
        <v>56</v>
      </c>
      <c r="C12" s="119" t="s" ph="1">
        <v>379</v>
      </c>
      <c r="D12" s="116" t="s">
        <v>216</v>
      </c>
      <c r="E12" s="80">
        <v>9.6999999999999993</v>
      </c>
      <c r="H12" s="7" ph="1"/>
    </row>
    <row r="13" spans="1:8" ht="29" customHeight="1" x14ac:dyDescent="0.25">
      <c r="A13" s="78">
        <v>2</v>
      </c>
      <c r="B13" s="118" t="s">
        <v>374</v>
      </c>
      <c r="C13" s="108" t="s" ph="1">
        <v>383</v>
      </c>
      <c r="D13" s="116" t="s">
        <v>377</v>
      </c>
      <c r="E13" s="80">
        <v>10.1</v>
      </c>
      <c r="H13" s="7" ph="1"/>
    </row>
    <row r="14" spans="1:8" ht="30" customHeight="1" x14ac:dyDescent="0.25">
      <c r="A14" s="78">
        <v>3</v>
      </c>
      <c r="B14" s="118" t="s">
        <v>376</v>
      </c>
      <c r="C14" s="108" t="s" ph="1">
        <v>384</v>
      </c>
      <c r="D14" s="116" t="s">
        <v>87</v>
      </c>
      <c r="E14" s="80">
        <v>10.5</v>
      </c>
      <c r="H14" s="7" ph="1"/>
    </row>
    <row r="15" spans="1:8" ht="33" customHeight="1" x14ac:dyDescent="0.25">
      <c r="A15" s="78">
        <v>4</v>
      </c>
      <c r="B15" s="118" t="s">
        <v>372</v>
      </c>
      <c r="C15" s="108" t="s" ph="1">
        <v>381</v>
      </c>
      <c r="D15" s="116" t="s">
        <v>218</v>
      </c>
      <c r="E15" s="80">
        <v>10.9</v>
      </c>
      <c r="H15" s="7" ph="1"/>
    </row>
    <row r="16" spans="1:8" ht="29" customHeight="1" x14ac:dyDescent="0.25">
      <c r="A16" s="78"/>
      <c r="B16" s="126" t="s">
        <v>57</v>
      </c>
      <c r="C16" s="127" t="s" ph="1">
        <v>385</v>
      </c>
      <c r="D16" s="128" t="s">
        <v>216</v>
      </c>
      <c r="E16" s="133" t="s">
        <v>503</v>
      </c>
      <c r="H16" s="7" ph="1"/>
    </row>
    <row r="17" spans="1:5" ht="17.25" customHeight="1" x14ac:dyDescent="0.2">
      <c r="A17" s="45"/>
      <c r="B17" s="41"/>
      <c r="C17" s="42"/>
      <c r="D17" s="43"/>
      <c r="E17" s="44"/>
    </row>
    <row r="18" spans="1:5" ht="17.25" customHeight="1" x14ac:dyDescent="0.2">
      <c r="A18" s="45"/>
      <c r="B18" s="41"/>
      <c r="C18" s="42"/>
      <c r="D18" s="43"/>
      <c r="E18" s="44"/>
    </row>
    <row r="19" spans="1:5" ht="17.25" customHeight="1" x14ac:dyDescent="0.2">
      <c r="A19" s="45"/>
      <c r="B19" s="41"/>
      <c r="C19" s="42"/>
      <c r="D19" s="43"/>
      <c r="E19" s="44"/>
    </row>
    <row r="20" spans="1:5" ht="17.25" customHeight="1" x14ac:dyDescent="0.2"/>
    <row r="21" spans="1:5" ht="17.25" customHeight="1" x14ac:dyDescent="0.2">
      <c r="E21" s="7"/>
    </row>
    <row r="22" spans="1:5" ht="17.25" customHeight="1" x14ac:dyDescent="0.2">
      <c r="E22" s="7"/>
    </row>
    <row r="23" spans="1:5" ht="17.25" customHeight="1" x14ac:dyDescent="0.2">
      <c r="E23" s="7"/>
    </row>
    <row r="24" spans="1:5" ht="17.25" customHeight="1" x14ac:dyDescent="0.2"/>
    <row r="25" spans="1:5" ht="17.25" customHeight="1" x14ac:dyDescent="0.2"/>
    <row r="26" spans="1:5" ht="17.25" customHeight="1" x14ac:dyDescent="0.2"/>
    <row r="27" spans="1:5" ht="17.25" customHeight="1" x14ac:dyDescent="0.2"/>
    <row r="28" spans="1:5" ht="17.25" customHeight="1" x14ac:dyDescent="0.2"/>
    <row r="29" spans="1:5" ht="17.25" customHeight="1" x14ac:dyDescent="0.2"/>
    <row r="30" spans="1:5" ht="17.25" customHeight="1" x14ac:dyDescent="0.2"/>
    <row r="31" spans="1:5" ht="17.25" customHeight="1" x14ac:dyDescent="0.2"/>
    <row r="32" spans="1:5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ht="17.25" customHeight="1" x14ac:dyDescent="0.2"/>
    <row r="152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17.25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ht="17.25" customHeight="1" x14ac:dyDescent="0.2"/>
    <row r="204" ht="17.25" customHeight="1" x14ac:dyDescent="0.2"/>
    <row r="205" ht="17.25" customHeight="1" x14ac:dyDescent="0.2"/>
    <row r="206" ht="17.25" customHeight="1" x14ac:dyDescent="0.2"/>
    <row r="207" ht="17.25" customHeight="1" x14ac:dyDescent="0.2"/>
    <row r="208" ht="17.25" customHeight="1" x14ac:dyDescent="0.2"/>
    <row r="209" ht="17.25" customHeight="1" x14ac:dyDescent="0.2"/>
    <row r="210" ht="17.25" customHeight="1" x14ac:dyDescent="0.2"/>
    <row r="211" ht="17.25" customHeight="1" x14ac:dyDescent="0.2"/>
    <row r="212" ht="17.25" customHeight="1" x14ac:dyDescent="0.2"/>
    <row r="213" ht="17.25" customHeight="1" x14ac:dyDescent="0.2"/>
    <row r="214" ht="17.25" customHeight="1" x14ac:dyDescent="0.2"/>
    <row r="215" ht="17.25" customHeight="1" x14ac:dyDescent="0.2"/>
    <row r="216" ht="17.25" customHeight="1" x14ac:dyDescent="0.2"/>
    <row r="217" ht="17.25" customHeight="1" x14ac:dyDescent="0.2"/>
    <row r="218" ht="17.25" customHeight="1" x14ac:dyDescent="0.2"/>
    <row r="219" ht="17.25" customHeight="1" x14ac:dyDescent="0.2"/>
    <row r="220" ht="17.25" customHeight="1" x14ac:dyDescent="0.2"/>
    <row r="221" ht="17.25" customHeight="1" x14ac:dyDescent="0.2"/>
    <row r="222" ht="17.25" customHeight="1" x14ac:dyDescent="0.2"/>
    <row r="223" ht="17.25" customHeight="1" x14ac:dyDescent="0.2"/>
    <row r="224" ht="17.25" customHeight="1" x14ac:dyDescent="0.2"/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  <row r="247" ht="17.25" customHeight="1" x14ac:dyDescent="0.2"/>
    <row r="248" ht="17.25" customHeight="1" x14ac:dyDescent="0.2"/>
    <row r="249" ht="17.25" customHeight="1" x14ac:dyDescent="0.2"/>
    <row r="250" ht="17.25" customHeight="1" x14ac:dyDescent="0.2"/>
    <row r="251" ht="17.25" customHeight="1" x14ac:dyDescent="0.2"/>
    <row r="252" ht="17.25" customHeight="1" x14ac:dyDescent="0.2"/>
    <row r="253" ht="17.25" customHeight="1" x14ac:dyDescent="0.2"/>
    <row r="254" ht="17.25" customHeight="1" x14ac:dyDescent="0.2"/>
    <row r="255" ht="17.25" customHeight="1" x14ac:dyDescent="0.2"/>
    <row r="256" ht="17.25" customHeight="1" x14ac:dyDescent="0.2"/>
    <row r="257" ht="17.25" customHeight="1" x14ac:dyDescent="0.2"/>
    <row r="258" ht="17.25" customHeight="1" x14ac:dyDescent="0.2"/>
    <row r="259" ht="17.25" customHeight="1" x14ac:dyDescent="0.2"/>
    <row r="260" ht="17.25" customHeight="1" x14ac:dyDescent="0.2"/>
    <row r="261" ht="17.25" customHeight="1" x14ac:dyDescent="0.2"/>
    <row r="262" ht="17.25" customHeight="1" x14ac:dyDescent="0.2"/>
    <row r="263" ht="17.25" customHeight="1" x14ac:dyDescent="0.2"/>
    <row r="264" ht="17.25" customHeight="1" x14ac:dyDescent="0.2"/>
    <row r="265" ht="17.25" customHeight="1" x14ac:dyDescent="0.2"/>
    <row r="266" ht="17.25" customHeight="1" x14ac:dyDescent="0.2"/>
    <row r="267" ht="17.25" customHeight="1" x14ac:dyDescent="0.2"/>
    <row r="268" ht="17.25" customHeight="1" x14ac:dyDescent="0.2"/>
    <row r="269" ht="17.25" customHeight="1" x14ac:dyDescent="0.2"/>
    <row r="270" ht="17.25" customHeight="1" x14ac:dyDescent="0.2"/>
    <row r="271" ht="17.25" customHeight="1" x14ac:dyDescent="0.2"/>
    <row r="27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ht="17.25" customHeight="1" x14ac:dyDescent="0.2"/>
    <row r="290" ht="17.25" customHeight="1" x14ac:dyDescent="0.2"/>
    <row r="291" ht="17.25" customHeight="1" x14ac:dyDescent="0.2"/>
    <row r="292" ht="17.25" customHeight="1" x14ac:dyDescent="0.2"/>
    <row r="293" ht="17.25" customHeight="1" x14ac:dyDescent="0.2"/>
    <row r="294" ht="17.25" customHeight="1" x14ac:dyDescent="0.2"/>
    <row r="295" ht="17.25" customHeight="1" x14ac:dyDescent="0.2"/>
    <row r="296" ht="17.25" customHeight="1" x14ac:dyDescent="0.2"/>
    <row r="297" ht="17.25" customHeight="1" x14ac:dyDescent="0.2"/>
    <row r="298" ht="17.25" customHeight="1" x14ac:dyDescent="0.2"/>
    <row r="299" ht="17.25" customHeight="1" x14ac:dyDescent="0.2"/>
    <row r="300" ht="17.25" customHeight="1" x14ac:dyDescent="0.2"/>
    <row r="301" ht="17.25" customHeight="1" x14ac:dyDescent="0.2"/>
    <row r="302" ht="17.25" customHeight="1" x14ac:dyDescent="0.2"/>
    <row r="303" ht="17.25" customHeight="1" x14ac:dyDescent="0.2"/>
    <row r="304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7.25" customHeight="1" x14ac:dyDescent="0.2"/>
    <row r="309" ht="17.25" customHeight="1" x14ac:dyDescent="0.2"/>
    <row r="310" ht="17.25" customHeight="1" x14ac:dyDescent="0.2"/>
    <row r="311" ht="17.25" customHeight="1" x14ac:dyDescent="0.2"/>
    <row r="312" ht="17.25" customHeight="1" x14ac:dyDescent="0.2"/>
    <row r="313" ht="17.25" customHeight="1" x14ac:dyDescent="0.2"/>
    <row r="314" ht="17.25" customHeight="1" x14ac:dyDescent="0.2"/>
    <row r="315" ht="17.25" customHeight="1" x14ac:dyDescent="0.2"/>
    <row r="316" ht="17.25" customHeight="1" x14ac:dyDescent="0.2"/>
    <row r="317" ht="17.25" customHeight="1" x14ac:dyDescent="0.2"/>
    <row r="318" ht="17.25" customHeight="1" x14ac:dyDescent="0.2"/>
    <row r="319" ht="17.25" customHeight="1" x14ac:dyDescent="0.2"/>
    <row r="320" ht="17.25" customHeight="1" x14ac:dyDescent="0.2"/>
    <row r="321" ht="17.25" customHeight="1" x14ac:dyDescent="0.2"/>
    <row r="322" ht="17.25" customHeight="1" x14ac:dyDescent="0.2"/>
    <row r="323" ht="17.25" customHeight="1" x14ac:dyDescent="0.2"/>
    <row r="324" ht="17.25" customHeight="1" x14ac:dyDescent="0.2"/>
    <row r="325" ht="17.25" customHeight="1" x14ac:dyDescent="0.2"/>
    <row r="326" ht="17.25" customHeight="1" x14ac:dyDescent="0.2"/>
    <row r="327" ht="17.25" customHeight="1" x14ac:dyDescent="0.2"/>
    <row r="328" ht="17.25" customHeight="1" x14ac:dyDescent="0.2"/>
    <row r="329" ht="17.25" customHeight="1" x14ac:dyDescent="0.2"/>
    <row r="330" ht="17.25" customHeight="1" x14ac:dyDescent="0.2"/>
    <row r="331" ht="17.25" customHeight="1" x14ac:dyDescent="0.2"/>
    <row r="332" ht="17.25" customHeight="1" x14ac:dyDescent="0.2"/>
    <row r="333" ht="17.25" customHeight="1" x14ac:dyDescent="0.2"/>
    <row r="334" ht="17.25" customHeight="1" x14ac:dyDescent="0.2"/>
    <row r="335" ht="17.25" customHeight="1" x14ac:dyDescent="0.2"/>
    <row r="336" ht="17.25" customHeight="1" x14ac:dyDescent="0.2"/>
    <row r="337" ht="17.25" customHeight="1" x14ac:dyDescent="0.2"/>
    <row r="338" ht="17.25" customHeight="1" x14ac:dyDescent="0.2"/>
    <row r="339" ht="17.25" customHeight="1" x14ac:dyDescent="0.2"/>
    <row r="340" ht="17.25" customHeight="1" x14ac:dyDescent="0.2"/>
    <row r="341" ht="17.25" customHeight="1" x14ac:dyDescent="0.2"/>
    <row r="342" ht="17.25" customHeight="1" x14ac:dyDescent="0.2"/>
    <row r="343" ht="17.25" customHeight="1" x14ac:dyDescent="0.2"/>
    <row r="344" ht="17.25" customHeight="1" x14ac:dyDescent="0.2"/>
    <row r="345" ht="17.25" customHeight="1" x14ac:dyDescent="0.2"/>
    <row r="346" ht="17.25" customHeight="1" x14ac:dyDescent="0.2"/>
    <row r="347" ht="17.25" customHeight="1" x14ac:dyDescent="0.2"/>
    <row r="348" ht="17.25" customHeight="1" x14ac:dyDescent="0.2"/>
    <row r="349" ht="17.25" customHeight="1" x14ac:dyDescent="0.2"/>
    <row r="350" ht="17.25" customHeight="1" x14ac:dyDescent="0.2"/>
    <row r="351" ht="17.25" customHeight="1" x14ac:dyDescent="0.2"/>
    <row r="352" ht="17.25" customHeight="1" x14ac:dyDescent="0.2"/>
    <row r="353" ht="17.25" customHeight="1" x14ac:dyDescent="0.2"/>
    <row r="354" ht="17.25" customHeight="1" x14ac:dyDescent="0.2"/>
    <row r="355" ht="17.25" customHeight="1" x14ac:dyDescent="0.2"/>
    <row r="356" ht="17.25" customHeight="1" x14ac:dyDescent="0.2"/>
    <row r="357" ht="17.25" customHeight="1" x14ac:dyDescent="0.2"/>
    <row r="358" ht="17.25" customHeight="1" x14ac:dyDescent="0.2"/>
    <row r="359" ht="17.25" customHeight="1" x14ac:dyDescent="0.2"/>
    <row r="360" ht="17.25" customHeight="1" x14ac:dyDescent="0.2"/>
    <row r="361" ht="17.25" customHeight="1" x14ac:dyDescent="0.2"/>
    <row r="362" ht="17.25" customHeight="1" x14ac:dyDescent="0.2"/>
    <row r="363" ht="17.25" customHeight="1" x14ac:dyDescent="0.2"/>
    <row r="364" ht="17.25" customHeight="1" x14ac:dyDescent="0.2"/>
    <row r="365" ht="17.25" customHeight="1" x14ac:dyDescent="0.2"/>
    <row r="366" ht="17.25" customHeight="1" x14ac:dyDescent="0.2"/>
    <row r="367" ht="17.25" customHeight="1" x14ac:dyDescent="0.2"/>
    <row r="368" ht="17.25" customHeight="1" x14ac:dyDescent="0.2"/>
    <row r="369" ht="17.25" customHeight="1" x14ac:dyDescent="0.2"/>
    <row r="370" ht="17.25" customHeight="1" x14ac:dyDescent="0.2"/>
    <row r="371" ht="17.25" customHeight="1" x14ac:dyDescent="0.2"/>
    <row r="372" ht="17.25" customHeight="1" x14ac:dyDescent="0.2"/>
    <row r="373" ht="17.25" customHeight="1" x14ac:dyDescent="0.2"/>
    <row r="374" ht="17.25" customHeight="1" x14ac:dyDescent="0.2"/>
    <row r="375" ht="17.25" customHeight="1" x14ac:dyDescent="0.2"/>
    <row r="376" ht="17.25" customHeight="1" x14ac:dyDescent="0.2"/>
    <row r="377" ht="17.25" customHeight="1" x14ac:dyDescent="0.2"/>
    <row r="378" ht="17.25" customHeight="1" x14ac:dyDescent="0.2"/>
    <row r="379" ht="17.25" customHeight="1" x14ac:dyDescent="0.2"/>
    <row r="380" ht="17.25" customHeight="1" x14ac:dyDescent="0.2"/>
    <row r="381" ht="17.25" customHeight="1" x14ac:dyDescent="0.2"/>
    <row r="382" ht="17.25" customHeight="1" x14ac:dyDescent="0.2"/>
    <row r="383" ht="17.25" customHeight="1" x14ac:dyDescent="0.2"/>
    <row r="384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ht="17.25" customHeight="1" x14ac:dyDescent="0.2"/>
    <row r="400" ht="17.25" customHeight="1" x14ac:dyDescent="0.2"/>
    <row r="401" ht="17.25" customHeight="1" x14ac:dyDescent="0.2"/>
    <row r="402" ht="17.25" customHeight="1" x14ac:dyDescent="0.2"/>
    <row r="403" ht="17.25" customHeight="1" x14ac:dyDescent="0.2"/>
    <row r="404" ht="17.25" customHeight="1" x14ac:dyDescent="0.2"/>
    <row r="405" ht="17.25" customHeight="1" x14ac:dyDescent="0.2"/>
    <row r="406" ht="17.25" customHeight="1" x14ac:dyDescent="0.2"/>
    <row r="407" ht="17.25" customHeight="1" x14ac:dyDescent="0.2"/>
    <row r="408" ht="17.25" customHeight="1" x14ac:dyDescent="0.2"/>
    <row r="409" ht="17.25" customHeight="1" x14ac:dyDescent="0.2"/>
    <row r="410" ht="17.25" customHeight="1" x14ac:dyDescent="0.2"/>
    <row r="411" ht="17.25" customHeight="1" x14ac:dyDescent="0.2"/>
    <row r="412" ht="17.25" customHeight="1" x14ac:dyDescent="0.2"/>
    <row r="413" ht="17.25" customHeight="1" x14ac:dyDescent="0.2"/>
    <row r="414" ht="17.25" customHeight="1" x14ac:dyDescent="0.2"/>
    <row r="415" ht="17.25" customHeight="1" x14ac:dyDescent="0.2"/>
    <row r="416" ht="17.25" customHeight="1" x14ac:dyDescent="0.2"/>
    <row r="417" ht="17.25" customHeight="1" x14ac:dyDescent="0.2"/>
    <row r="418" ht="17.25" customHeight="1" x14ac:dyDescent="0.2"/>
    <row r="419" ht="17.25" customHeight="1" x14ac:dyDescent="0.2"/>
    <row r="420" ht="17.25" customHeight="1" x14ac:dyDescent="0.2"/>
    <row r="421" ht="17.25" customHeight="1" x14ac:dyDescent="0.2"/>
    <row r="422" ht="17.25" customHeight="1" x14ac:dyDescent="0.2"/>
    <row r="423" ht="17.25" customHeight="1" x14ac:dyDescent="0.2"/>
    <row r="424" ht="17.25" customHeight="1" x14ac:dyDescent="0.2"/>
    <row r="425" ht="17.25" customHeight="1" x14ac:dyDescent="0.2"/>
    <row r="426" ht="17.25" customHeight="1" x14ac:dyDescent="0.2"/>
    <row r="427" ht="17.25" customHeight="1" x14ac:dyDescent="0.2"/>
    <row r="428" ht="17.25" customHeight="1" x14ac:dyDescent="0.2"/>
    <row r="429" ht="17.25" customHeight="1" x14ac:dyDescent="0.2"/>
    <row r="430" ht="17.25" customHeight="1" x14ac:dyDescent="0.2"/>
    <row r="431" ht="17.25" customHeight="1" x14ac:dyDescent="0.2"/>
    <row r="432" ht="17.25" customHeight="1" x14ac:dyDescent="0.2"/>
    <row r="433" ht="17.25" customHeight="1" x14ac:dyDescent="0.2"/>
    <row r="434" ht="17.25" customHeight="1" x14ac:dyDescent="0.2"/>
    <row r="435" ht="17.25" customHeight="1" x14ac:dyDescent="0.2"/>
    <row r="436" ht="17.25" customHeight="1" x14ac:dyDescent="0.2"/>
    <row r="437" ht="17.25" customHeight="1" x14ac:dyDescent="0.2"/>
    <row r="438" ht="17.25" customHeight="1" x14ac:dyDescent="0.2"/>
    <row r="439" ht="17.25" customHeight="1" x14ac:dyDescent="0.2"/>
    <row r="440" ht="17.25" customHeight="1" x14ac:dyDescent="0.2"/>
    <row r="441" ht="17.25" customHeight="1" x14ac:dyDescent="0.2"/>
    <row r="442" ht="17.25" customHeight="1" x14ac:dyDescent="0.2"/>
    <row r="443" ht="17.25" customHeight="1" x14ac:dyDescent="0.2"/>
    <row r="444" ht="17.25" customHeight="1" x14ac:dyDescent="0.2"/>
    <row r="445" ht="17.25" customHeight="1" x14ac:dyDescent="0.2"/>
    <row r="446" ht="17.25" customHeight="1" x14ac:dyDescent="0.2"/>
    <row r="447" ht="17.25" customHeight="1" x14ac:dyDescent="0.2"/>
    <row r="448" ht="17.25" customHeight="1" x14ac:dyDescent="0.2"/>
    <row r="449" ht="17.25" customHeight="1" x14ac:dyDescent="0.2"/>
    <row r="450" ht="17.25" customHeight="1" x14ac:dyDescent="0.2"/>
    <row r="451" ht="17.25" customHeight="1" x14ac:dyDescent="0.2"/>
    <row r="452" ht="17.25" customHeight="1" x14ac:dyDescent="0.2"/>
    <row r="453" ht="17.25" customHeight="1" x14ac:dyDescent="0.2"/>
    <row r="454" ht="17.25" customHeight="1" x14ac:dyDescent="0.2"/>
    <row r="455" ht="17.25" customHeight="1" x14ac:dyDescent="0.2"/>
    <row r="456" ht="17.25" customHeight="1" x14ac:dyDescent="0.2"/>
    <row r="457" ht="17.25" customHeight="1" x14ac:dyDescent="0.2"/>
    <row r="458" ht="17.25" customHeight="1" x14ac:dyDescent="0.2"/>
    <row r="459" ht="17.25" customHeight="1" x14ac:dyDescent="0.2"/>
    <row r="460" ht="17.25" customHeight="1" x14ac:dyDescent="0.2"/>
    <row r="461" ht="17.25" customHeight="1" x14ac:dyDescent="0.2"/>
    <row r="462" ht="17.25" customHeight="1" x14ac:dyDescent="0.2"/>
    <row r="463" ht="17.25" customHeight="1" x14ac:dyDescent="0.2"/>
    <row r="464" ht="17.25" customHeight="1" x14ac:dyDescent="0.2"/>
    <row r="465" ht="17.25" customHeight="1" x14ac:dyDescent="0.2"/>
    <row r="466" ht="17.25" customHeight="1" x14ac:dyDescent="0.2"/>
    <row r="467" ht="17.25" customHeight="1" x14ac:dyDescent="0.2"/>
    <row r="468" ht="17.25" customHeight="1" x14ac:dyDescent="0.2"/>
    <row r="469" ht="17.25" customHeight="1" x14ac:dyDescent="0.2"/>
    <row r="470" ht="17.25" customHeight="1" x14ac:dyDescent="0.2"/>
    <row r="471" ht="17.25" customHeight="1" x14ac:dyDescent="0.2"/>
    <row r="472" ht="17.25" customHeight="1" x14ac:dyDescent="0.2"/>
    <row r="473" ht="17.25" customHeight="1" x14ac:dyDescent="0.2"/>
    <row r="474" ht="17.25" customHeight="1" x14ac:dyDescent="0.2"/>
    <row r="475" ht="17.25" customHeight="1" x14ac:dyDescent="0.2"/>
    <row r="476" ht="17.25" customHeight="1" x14ac:dyDescent="0.2"/>
    <row r="477" ht="17.25" customHeight="1" x14ac:dyDescent="0.2"/>
    <row r="478" ht="17.25" customHeight="1" x14ac:dyDescent="0.2"/>
    <row r="479" ht="17.25" customHeight="1" x14ac:dyDescent="0.2"/>
    <row r="480" ht="17.25" customHeight="1" x14ac:dyDescent="0.2"/>
    <row r="481" ht="17.25" customHeight="1" x14ac:dyDescent="0.2"/>
    <row r="482" ht="17.25" customHeight="1" x14ac:dyDescent="0.2"/>
    <row r="483" ht="17.25" customHeight="1" x14ac:dyDescent="0.2"/>
    <row r="484" ht="17.25" customHeight="1" x14ac:dyDescent="0.2"/>
    <row r="485" ht="17.25" customHeight="1" x14ac:dyDescent="0.2"/>
    <row r="486" ht="17.25" customHeight="1" x14ac:dyDescent="0.2"/>
    <row r="487" ht="17.25" customHeight="1" x14ac:dyDescent="0.2"/>
    <row r="488" ht="17.25" customHeight="1" x14ac:dyDescent="0.2"/>
    <row r="489" ht="17.25" customHeight="1" x14ac:dyDescent="0.2"/>
    <row r="490" ht="17.25" customHeight="1" x14ac:dyDescent="0.2"/>
    <row r="491" ht="17.25" customHeight="1" x14ac:dyDescent="0.2"/>
    <row r="492" ht="17.25" customHeight="1" x14ac:dyDescent="0.2"/>
    <row r="493" ht="17.25" customHeight="1" x14ac:dyDescent="0.2"/>
    <row r="494" ht="17.25" customHeight="1" x14ac:dyDescent="0.2"/>
    <row r="495" ht="17.25" customHeight="1" x14ac:dyDescent="0.2"/>
    <row r="496" ht="17.25" customHeight="1" x14ac:dyDescent="0.2"/>
    <row r="497" ht="17.25" customHeight="1" x14ac:dyDescent="0.2"/>
    <row r="498" ht="17.25" customHeight="1" x14ac:dyDescent="0.2"/>
    <row r="499" ht="17.25" customHeight="1" x14ac:dyDescent="0.2"/>
    <row r="500" ht="17.25" customHeight="1" x14ac:dyDescent="0.2"/>
    <row r="501" ht="17.25" customHeight="1" x14ac:dyDescent="0.2"/>
    <row r="502" ht="17.25" customHeight="1" x14ac:dyDescent="0.2"/>
    <row r="503" ht="17.25" customHeight="1" x14ac:dyDescent="0.2"/>
    <row r="504" ht="17.25" customHeight="1" x14ac:dyDescent="0.2"/>
    <row r="505" ht="17.25" customHeight="1" x14ac:dyDescent="0.2"/>
    <row r="506" ht="17.25" customHeight="1" x14ac:dyDescent="0.2"/>
    <row r="507" ht="17.25" customHeight="1" x14ac:dyDescent="0.2"/>
    <row r="508" ht="17.25" customHeight="1" x14ac:dyDescent="0.2"/>
    <row r="509" ht="17.25" customHeight="1" x14ac:dyDescent="0.2"/>
    <row r="510" ht="17.25" customHeight="1" x14ac:dyDescent="0.2"/>
    <row r="511" ht="17.25" customHeight="1" x14ac:dyDescent="0.2"/>
    <row r="512" ht="17.25" customHeight="1" x14ac:dyDescent="0.2"/>
    <row r="513" ht="17.25" customHeight="1" x14ac:dyDescent="0.2"/>
    <row r="514" ht="17.25" customHeight="1" x14ac:dyDescent="0.2"/>
    <row r="515" ht="17.25" customHeight="1" x14ac:dyDescent="0.2"/>
    <row r="516" ht="17.25" customHeight="1" x14ac:dyDescent="0.2"/>
    <row r="517" ht="17.25" customHeight="1" x14ac:dyDescent="0.2"/>
    <row r="518" ht="17.25" customHeight="1" x14ac:dyDescent="0.2"/>
    <row r="519" ht="17.25" customHeight="1" x14ac:dyDescent="0.2"/>
    <row r="520" ht="17.25" customHeight="1" x14ac:dyDescent="0.2"/>
    <row r="521" ht="17.25" customHeight="1" x14ac:dyDescent="0.2"/>
    <row r="522" ht="17.25" customHeight="1" x14ac:dyDescent="0.2"/>
    <row r="523" ht="17.25" customHeight="1" x14ac:dyDescent="0.2"/>
    <row r="524" ht="17.25" customHeight="1" x14ac:dyDescent="0.2"/>
    <row r="525" ht="17.25" customHeight="1" x14ac:dyDescent="0.2"/>
    <row r="526" ht="17.25" customHeight="1" x14ac:dyDescent="0.2"/>
    <row r="527" ht="17.25" customHeight="1" x14ac:dyDescent="0.2"/>
    <row r="528" ht="17.25" customHeight="1" x14ac:dyDescent="0.2"/>
    <row r="529" ht="17.25" customHeight="1" x14ac:dyDescent="0.2"/>
    <row r="530" ht="17.25" customHeight="1" x14ac:dyDescent="0.2"/>
    <row r="531" ht="17.25" customHeight="1" x14ac:dyDescent="0.2"/>
    <row r="532" ht="17.25" customHeight="1" x14ac:dyDescent="0.2"/>
    <row r="533" ht="17.25" customHeight="1" x14ac:dyDescent="0.2"/>
    <row r="534" ht="17.25" customHeight="1" x14ac:dyDescent="0.2"/>
    <row r="535" ht="17.25" customHeight="1" x14ac:dyDescent="0.2"/>
    <row r="536" ht="17.25" customHeight="1" x14ac:dyDescent="0.2"/>
    <row r="537" ht="17.25" customHeight="1" x14ac:dyDescent="0.2"/>
    <row r="538" ht="17.25" customHeight="1" x14ac:dyDescent="0.2"/>
    <row r="539" ht="17.25" customHeight="1" x14ac:dyDescent="0.2"/>
    <row r="540" ht="17.25" customHeight="1" x14ac:dyDescent="0.2"/>
    <row r="541" ht="17.25" customHeight="1" x14ac:dyDescent="0.2"/>
    <row r="542" ht="17.25" customHeight="1" x14ac:dyDescent="0.2"/>
    <row r="543" ht="17.25" customHeight="1" x14ac:dyDescent="0.2"/>
    <row r="544" ht="17.25" customHeight="1" x14ac:dyDescent="0.2"/>
    <row r="545" ht="17.25" customHeight="1" x14ac:dyDescent="0.2"/>
    <row r="546" ht="17.25" customHeight="1" x14ac:dyDescent="0.2"/>
    <row r="547" ht="17.25" customHeight="1" x14ac:dyDescent="0.2"/>
    <row r="548" ht="17.25" customHeight="1" x14ac:dyDescent="0.2"/>
    <row r="549" ht="17.25" customHeight="1" x14ac:dyDescent="0.2"/>
    <row r="550" ht="17.25" customHeight="1" x14ac:dyDescent="0.2"/>
    <row r="551" ht="17.25" customHeight="1" x14ac:dyDescent="0.2"/>
    <row r="552" ht="17.25" customHeight="1" x14ac:dyDescent="0.2"/>
    <row r="553" ht="17.25" customHeight="1" x14ac:dyDescent="0.2"/>
    <row r="554" ht="17.25" customHeight="1" x14ac:dyDescent="0.2"/>
    <row r="555" ht="17.25" customHeight="1" x14ac:dyDescent="0.2"/>
    <row r="556" ht="17.25" customHeight="1" x14ac:dyDescent="0.2"/>
    <row r="557" ht="17.25" customHeight="1" x14ac:dyDescent="0.2"/>
    <row r="558" ht="17.25" customHeight="1" x14ac:dyDescent="0.2"/>
    <row r="559" ht="17.25" customHeight="1" x14ac:dyDescent="0.2"/>
    <row r="560" ht="17.25" customHeight="1" x14ac:dyDescent="0.2"/>
    <row r="561" ht="17.25" customHeight="1" x14ac:dyDescent="0.2"/>
    <row r="562" ht="17.25" customHeight="1" x14ac:dyDescent="0.2"/>
    <row r="563" ht="17.25" customHeight="1" x14ac:dyDescent="0.2"/>
    <row r="564" ht="17.25" customHeight="1" x14ac:dyDescent="0.2"/>
    <row r="565" ht="17.25" customHeight="1" x14ac:dyDescent="0.2"/>
    <row r="566" ht="17.25" customHeight="1" x14ac:dyDescent="0.2"/>
    <row r="567" ht="17.25" customHeight="1" x14ac:dyDescent="0.2"/>
    <row r="568" ht="17.25" customHeight="1" x14ac:dyDescent="0.2"/>
    <row r="569" ht="17.25" customHeight="1" x14ac:dyDescent="0.2"/>
    <row r="570" ht="17.25" customHeight="1" x14ac:dyDescent="0.2"/>
    <row r="571" ht="17.25" customHeight="1" x14ac:dyDescent="0.2"/>
    <row r="572" ht="17.25" customHeight="1" x14ac:dyDescent="0.2"/>
    <row r="573" ht="17.25" customHeight="1" x14ac:dyDescent="0.2"/>
    <row r="574" ht="17.25" customHeight="1" x14ac:dyDescent="0.2"/>
    <row r="575" ht="17.25" customHeight="1" x14ac:dyDescent="0.2"/>
    <row r="576" ht="17.25" customHeight="1" x14ac:dyDescent="0.2"/>
    <row r="577" ht="17.25" customHeight="1" x14ac:dyDescent="0.2"/>
    <row r="578" ht="17.25" customHeight="1" x14ac:dyDescent="0.2"/>
    <row r="579" ht="17.25" customHeight="1" x14ac:dyDescent="0.2"/>
    <row r="580" ht="17.25" customHeight="1" x14ac:dyDescent="0.2"/>
    <row r="581" ht="17.25" customHeight="1" x14ac:dyDescent="0.2"/>
    <row r="582" ht="17.25" customHeight="1" x14ac:dyDescent="0.2"/>
    <row r="583" ht="17.25" customHeight="1" x14ac:dyDescent="0.2"/>
    <row r="584" ht="17.25" customHeight="1" x14ac:dyDescent="0.2"/>
    <row r="585" ht="17.25" customHeight="1" x14ac:dyDescent="0.2"/>
    <row r="586" ht="17.25" customHeight="1" x14ac:dyDescent="0.2"/>
    <row r="587" ht="17.25" customHeight="1" x14ac:dyDescent="0.2"/>
    <row r="588" ht="17.25" customHeight="1" x14ac:dyDescent="0.2"/>
    <row r="589" ht="17.25" customHeight="1" x14ac:dyDescent="0.2"/>
    <row r="590" ht="17.25" customHeight="1" x14ac:dyDescent="0.2"/>
    <row r="591" ht="17.25" customHeight="1" x14ac:dyDescent="0.2"/>
    <row r="592" ht="17.25" customHeight="1" x14ac:dyDescent="0.2"/>
    <row r="593" ht="17.25" customHeight="1" x14ac:dyDescent="0.2"/>
    <row r="594" ht="17.25" customHeight="1" x14ac:dyDescent="0.2"/>
    <row r="595" ht="17.25" customHeight="1" x14ac:dyDescent="0.2"/>
    <row r="596" ht="17.25" customHeight="1" x14ac:dyDescent="0.2"/>
    <row r="597" ht="17.25" customHeight="1" x14ac:dyDescent="0.2"/>
    <row r="598" ht="17.25" customHeight="1" x14ac:dyDescent="0.2"/>
    <row r="599" ht="17.25" customHeight="1" x14ac:dyDescent="0.2"/>
    <row r="600" ht="17.25" customHeight="1" x14ac:dyDescent="0.2"/>
    <row r="601" ht="17.25" customHeight="1" x14ac:dyDescent="0.2"/>
    <row r="602" ht="17.25" customHeight="1" x14ac:dyDescent="0.2"/>
    <row r="603" ht="17.25" customHeight="1" x14ac:dyDescent="0.2"/>
    <row r="604" ht="17.25" customHeight="1" x14ac:dyDescent="0.2"/>
    <row r="605" ht="17.25" customHeight="1" x14ac:dyDescent="0.2"/>
    <row r="606" ht="17.25" customHeight="1" x14ac:dyDescent="0.2"/>
    <row r="607" ht="17.25" customHeight="1" x14ac:dyDescent="0.2"/>
    <row r="608" ht="17.25" customHeight="1" x14ac:dyDescent="0.2"/>
    <row r="609" ht="17.25" customHeight="1" x14ac:dyDescent="0.2"/>
    <row r="610" ht="17.25" customHeight="1" x14ac:dyDescent="0.2"/>
    <row r="611" ht="17.25" customHeight="1" x14ac:dyDescent="0.2"/>
    <row r="612" ht="17.25" customHeight="1" x14ac:dyDescent="0.2"/>
    <row r="613" ht="17.25" customHeight="1" x14ac:dyDescent="0.2"/>
    <row r="614" ht="17.25" customHeight="1" x14ac:dyDescent="0.2"/>
    <row r="615" ht="17.25" customHeight="1" x14ac:dyDescent="0.2"/>
    <row r="616" ht="17.25" customHeight="1" x14ac:dyDescent="0.2"/>
    <row r="617" ht="17.25" customHeight="1" x14ac:dyDescent="0.2"/>
    <row r="618" ht="17.25" customHeight="1" x14ac:dyDescent="0.2"/>
    <row r="619" ht="17.25" customHeight="1" x14ac:dyDescent="0.2"/>
    <row r="620" ht="17.25" customHeight="1" x14ac:dyDescent="0.2"/>
    <row r="621" ht="17.25" customHeight="1" x14ac:dyDescent="0.2"/>
    <row r="622" ht="17.25" customHeight="1" x14ac:dyDescent="0.2"/>
    <row r="623" ht="17.25" customHeight="1" x14ac:dyDescent="0.2"/>
    <row r="624" ht="17.25" customHeight="1" x14ac:dyDescent="0.2"/>
    <row r="625" ht="17.25" customHeight="1" x14ac:dyDescent="0.2"/>
    <row r="626" ht="17.25" customHeight="1" x14ac:dyDescent="0.2"/>
    <row r="627" ht="17.25" customHeight="1" x14ac:dyDescent="0.2"/>
    <row r="628" ht="17.25" customHeight="1" x14ac:dyDescent="0.2"/>
    <row r="629" ht="17.25" customHeight="1" x14ac:dyDescent="0.2"/>
    <row r="630" ht="17.25" customHeight="1" x14ac:dyDescent="0.2"/>
    <row r="631" ht="17.25" customHeight="1" x14ac:dyDescent="0.2"/>
    <row r="632" ht="17.25" customHeight="1" x14ac:dyDescent="0.2"/>
    <row r="633" ht="17.25" customHeight="1" x14ac:dyDescent="0.2"/>
    <row r="634" ht="17.25" customHeight="1" x14ac:dyDescent="0.2"/>
    <row r="635" ht="17.25" customHeight="1" x14ac:dyDescent="0.2"/>
    <row r="636" ht="17.25" customHeight="1" x14ac:dyDescent="0.2"/>
    <row r="637" ht="17.25" customHeight="1" x14ac:dyDescent="0.2"/>
    <row r="638" ht="17.25" customHeight="1" x14ac:dyDescent="0.2"/>
    <row r="639" ht="17.25" customHeight="1" x14ac:dyDescent="0.2"/>
    <row r="640" ht="17.25" customHeight="1" x14ac:dyDescent="0.2"/>
    <row r="641" ht="17.25" customHeight="1" x14ac:dyDescent="0.2"/>
    <row r="642" ht="17.25" customHeight="1" x14ac:dyDescent="0.2"/>
    <row r="643" ht="17.25" customHeight="1" x14ac:dyDescent="0.2"/>
    <row r="644" ht="17.25" customHeight="1" x14ac:dyDescent="0.2"/>
    <row r="645" ht="17.25" customHeight="1" x14ac:dyDescent="0.2"/>
    <row r="646" ht="17.25" customHeight="1" x14ac:dyDescent="0.2"/>
    <row r="647" ht="17.25" customHeight="1" x14ac:dyDescent="0.2"/>
    <row r="648" ht="17.25" customHeight="1" x14ac:dyDescent="0.2"/>
    <row r="649" ht="17.25" customHeight="1" x14ac:dyDescent="0.2"/>
    <row r="650" ht="17.25" customHeight="1" x14ac:dyDescent="0.2"/>
    <row r="651" ht="17.25" customHeight="1" x14ac:dyDescent="0.2"/>
    <row r="652" ht="17.25" customHeight="1" x14ac:dyDescent="0.2"/>
    <row r="653" ht="17.25" customHeight="1" x14ac:dyDescent="0.2"/>
    <row r="654" ht="17.25" customHeight="1" x14ac:dyDescent="0.2"/>
    <row r="655" ht="17.25" customHeight="1" x14ac:dyDescent="0.2"/>
    <row r="656" ht="17.25" customHeight="1" x14ac:dyDescent="0.2"/>
    <row r="657" ht="17.25" customHeight="1" x14ac:dyDescent="0.2"/>
    <row r="658" ht="17.25" customHeight="1" x14ac:dyDescent="0.2"/>
    <row r="659" ht="17.25" customHeight="1" x14ac:dyDescent="0.2"/>
    <row r="660" ht="17.25" customHeight="1" x14ac:dyDescent="0.2"/>
    <row r="661" ht="17.25" customHeight="1" x14ac:dyDescent="0.2"/>
    <row r="662" ht="17.25" customHeight="1" x14ac:dyDescent="0.2"/>
    <row r="663" ht="17.25" customHeight="1" x14ac:dyDescent="0.2"/>
    <row r="664" ht="17.25" customHeight="1" x14ac:dyDescent="0.2"/>
    <row r="665" ht="17.25" customHeight="1" x14ac:dyDescent="0.2"/>
    <row r="666" ht="17.25" customHeight="1" x14ac:dyDescent="0.2"/>
    <row r="667" ht="17.25" customHeight="1" x14ac:dyDescent="0.2"/>
    <row r="668" ht="17.25" customHeight="1" x14ac:dyDescent="0.2"/>
    <row r="669" ht="17.25" customHeight="1" x14ac:dyDescent="0.2"/>
    <row r="670" ht="17.25" customHeight="1" x14ac:dyDescent="0.2"/>
    <row r="671" ht="17.25" customHeight="1" x14ac:dyDescent="0.2"/>
    <row r="672" ht="17.25" customHeight="1" x14ac:dyDescent="0.2"/>
    <row r="673" ht="17.25" customHeight="1" x14ac:dyDescent="0.2"/>
    <row r="674" ht="17.25" customHeight="1" x14ac:dyDescent="0.2"/>
    <row r="675" ht="17.25" customHeight="1" x14ac:dyDescent="0.2"/>
    <row r="676" ht="17.25" customHeight="1" x14ac:dyDescent="0.2"/>
    <row r="677" ht="17.25" customHeight="1" x14ac:dyDescent="0.2"/>
    <row r="678" ht="17.25" customHeight="1" x14ac:dyDescent="0.2"/>
    <row r="679" ht="17.25" customHeight="1" x14ac:dyDescent="0.2"/>
    <row r="680" ht="17.25" customHeight="1" x14ac:dyDescent="0.2"/>
    <row r="681" ht="17.25" customHeight="1" x14ac:dyDescent="0.2"/>
    <row r="682" ht="17.25" customHeight="1" x14ac:dyDescent="0.2"/>
    <row r="683" ht="17.25" customHeight="1" x14ac:dyDescent="0.2"/>
    <row r="684" ht="17.25" customHeight="1" x14ac:dyDescent="0.2"/>
    <row r="685" ht="17.25" customHeight="1" x14ac:dyDescent="0.2"/>
    <row r="686" ht="17.25" customHeight="1" x14ac:dyDescent="0.2"/>
    <row r="687" ht="17.25" customHeight="1" x14ac:dyDescent="0.2"/>
    <row r="688" ht="17.25" customHeight="1" x14ac:dyDescent="0.2"/>
    <row r="689" ht="17.25" customHeight="1" x14ac:dyDescent="0.2"/>
    <row r="690" ht="17.25" customHeight="1" x14ac:dyDescent="0.2"/>
    <row r="691" ht="17.25" customHeight="1" x14ac:dyDescent="0.2"/>
    <row r="692" ht="17.25" customHeight="1" x14ac:dyDescent="0.2"/>
    <row r="693" ht="17.25" customHeight="1" x14ac:dyDescent="0.2"/>
    <row r="694" ht="17.25" customHeight="1" x14ac:dyDescent="0.2"/>
    <row r="695" ht="17.25" customHeight="1" x14ac:dyDescent="0.2"/>
    <row r="696" ht="17.25" customHeight="1" x14ac:dyDescent="0.2"/>
    <row r="697" ht="17.25" customHeight="1" x14ac:dyDescent="0.2"/>
    <row r="698" ht="17.25" customHeight="1" x14ac:dyDescent="0.2"/>
    <row r="699" ht="17.25" customHeight="1" x14ac:dyDescent="0.2"/>
    <row r="700" ht="17.25" customHeight="1" x14ac:dyDescent="0.2"/>
    <row r="701" ht="17.25" customHeight="1" x14ac:dyDescent="0.2"/>
    <row r="702" ht="17.25" customHeight="1" x14ac:dyDescent="0.2"/>
    <row r="703" ht="17.25" customHeight="1" x14ac:dyDescent="0.2"/>
    <row r="704" ht="17.25" customHeight="1" x14ac:dyDescent="0.2"/>
    <row r="705" ht="17.25" customHeight="1" x14ac:dyDescent="0.2"/>
    <row r="706" ht="17.25" customHeight="1" x14ac:dyDescent="0.2"/>
    <row r="707" ht="17.25" customHeight="1" x14ac:dyDescent="0.2"/>
    <row r="708" ht="17.25" customHeight="1" x14ac:dyDescent="0.2"/>
    <row r="709" ht="17.25" customHeight="1" x14ac:dyDescent="0.2"/>
    <row r="710" ht="17.25" customHeight="1" x14ac:dyDescent="0.2"/>
    <row r="711" ht="17.25" customHeight="1" x14ac:dyDescent="0.2"/>
    <row r="712" ht="17.25" customHeight="1" x14ac:dyDescent="0.2"/>
    <row r="713" ht="17.25" customHeight="1" x14ac:dyDescent="0.2"/>
    <row r="714" ht="17.25" customHeight="1" x14ac:dyDescent="0.2"/>
    <row r="715" ht="17.25" customHeight="1" x14ac:dyDescent="0.2"/>
    <row r="716" ht="17.25" customHeight="1" x14ac:dyDescent="0.2"/>
    <row r="717" ht="17.25" customHeight="1" x14ac:dyDescent="0.2"/>
    <row r="718" ht="17.25" customHeight="1" x14ac:dyDescent="0.2"/>
    <row r="719" ht="17.25" customHeight="1" x14ac:dyDescent="0.2"/>
    <row r="720" ht="17.25" customHeight="1" x14ac:dyDescent="0.2"/>
    <row r="721" ht="17.25" customHeight="1" x14ac:dyDescent="0.2"/>
    <row r="722" ht="17.25" customHeight="1" x14ac:dyDescent="0.2"/>
    <row r="723" ht="17.25" customHeight="1" x14ac:dyDescent="0.2"/>
    <row r="724" ht="17.25" customHeight="1" x14ac:dyDescent="0.2"/>
    <row r="725" ht="17.25" customHeight="1" x14ac:dyDescent="0.2"/>
    <row r="726" ht="17.25" customHeight="1" x14ac:dyDescent="0.2"/>
    <row r="727" ht="17.25" customHeight="1" x14ac:dyDescent="0.2"/>
    <row r="728" ht="17.25" customHeight="1" x14ac:dyDescent="0.2"/>
    <row r="729" ht="17.25" customHeight="1" x14ac:dyDescent="0.2"/>
    <row r="730" ht="17.25" customHeight="1" x14ac:dyDescent="0.2"/>
    <row r="731" ht="17.25" customHeight="1" x14ac:dyDescent="0.2"/>
    <row r="732" ht="17.25" customHeight="1" x14ac:dyDescent="0.2"/>
    <row r="733" ht="17.25" customHeight="1" x14ac:dyDescent="0.2"/>
    <row r="734" ht="17.25" customHeight="1" x14ac:dyDescent="0.2"/>
    <row r="735" ht="17.25" customHeight="1" x14ac:dyDescent="0.2"/>
    <row r="736" ht="17.25" customHeight="1" x14ac:dyDescent="0.2"/>
    <row r="737" ht="17.25" customHeight="1" x14ac:dyDescent="0.2"/>
    <row r="738" ht="17.25" customHeight="1" x14ac:dyDescent="0.2"/>
    <row r="739" ht="17.25" customHeight="1" x14ac:dyDescent="0.2"/>
    <row r="740" ht="17.25" customHeight="1" x14ac:dyDescent="0.2"/>
    <row r="741" ht="17.25" customHeight="1" x14ac:dyDescent="0.2"/>
    <row r="742" ht="17.25" customHeight="1" x14ac:dyDescent="0.2"/>
    <row r="743" ht="17.25" customHeight="1" x14ac:dyDescent="0.2"/>
    <row r="744" ht="17.25" customHeight="1" x14ac:dyDescent="0.2"/>
    <row r="745" ht="17.25" customHeight="1" x14ac:dyDescent="0.2"/>
    <row r="746" ht="17.25" customHeight="1" x14ac:dyDescent="0.2"/>
    <row r="747" ht="17.25" customHeight="1" x14ac:dyDescent="0.2"/>
    <row r="748" ht="17.25" customHeight="1" x14ac:dyDescent="0.2"/>
    <row r="749" ht="17.25" customHeight="1" x14ac:dyDescent="0.2"/>
    <row r="750" ht="17.25" customHeight="1" x14ac:dyDescent="0.2"/>
    <row r="751" ht="17.25" customHeight="1" x14ac:dyDescent="0.2"/>
    <row r="752" ht="17.25" customHeight="1" x14ac:dyDescent="0.2"/>
    <row r="753" ht="17.25" customHeight="1" x14ac:dyDescent="0.2"/>
    <row r="754" ht="17.25" customHeight="1" x14ac:dyDescent="0.2"/>
    <row r="755" ht="17.25" customHeight="1" x14ac:dyDescent="0.2"/>
    <row r="756" ht="17.25" customHeight="1" x14ac:dyDescent="0.2"/>
    <row r="757" ht="17.25" customHeight="1" x14ac:dyDescent="0.2"/>
    <row r="758" ht="17.25" customHeight="1" x14ac:dyDescent="0.2"/>
    <row r="759" ht="17.25" customHeight="1" x14ac:dyDescent="0.2"/>
    <row r="760" ht="17.25" customHeight="1" x14ac:dyDescent="0.2"/>
    <row r="761" ht="17.25" customHeight="1" x14ac:dyDescent="0.2"/>
    <row r="762" ht="17.25" customHeight="1" x14ac:dyDescent="0.2"/>
    <row r="763" ht="17.25" customHeight="1" x14ac:dyDescent="0.2"/>
    <row r="764" ht="17.25" customHeight="1" x14ac:dyDescent="0.2"/>
    <row r="765" ht="17.25" customHeight="1" x14ac:dyDescent="0.2"/>
    <row r="766" ht="17.25" customHeight="1" x14ac:dyDescent="0.2"/>
    <row r="767" ht="17.25" customHeight="1" x14ac:dyDescent="0.2"/>
    <row r="768" ht="17.25" customHeight="1" x14ac:dyDescent="0.2"/>
    <row r="769" ht="17.25" customHeight="1" x14ac:dyDescent="0.2"/>
    <row r="770" ht="17.25" customHeight="1" x14ac:dyDescent="0.2"/>
    <row r="771" ht="17.25" customHeight="1" x14ac:dyDescent="0.2"/>
    <row r="772" ht="17.25" customHeight="1" x14ac:dyDescent="0.2"/>
    <row r="773" ht="17.25" customHeight="1" x14ac:dyDescent="0.2"/>
    <row r="774" ht="17.25" customHeight="1" x14ac:dyDescent="0.2"/>
    <row r="775" ht="17.25" customHeight="1" x14ac:dyDescent="0.2"/>
    <row r="776" ht="17.25" customHeight="1" x14ac:dyDescent="0.2"/>
    <row r="777" ht="17.25" customHeight="1" x14ac:dyDescent="0.2"/>
    <row r="778" ht="17.25" customHeight="1" x14ac:dyDescent="0.2"/>
    <row r="779" ht="17.25" customHeight="1" x14ac:dyDescent="0.2"/>
    <row r="780" ht="17.25" customHeight="1" x14ac:dyDescent="0.2"/>
    <row r="781" ht="17.25" customHeight="1" x14ac:dyDescent="0.2"/>
    <row r="782" ht="17.25" customHeight="1" x14ac:dyDescent="0.2"/>
    <row r="783" ht="17.25" customHeight="1" x14ac:dyDescent="0.2"/>
    <row r="784" ht="17.25" customHeight="1" x14ac:dyDescent="0.2"/>
    <row r="785" ht="17.25" customHeight="1" x14ac:dyDescent="0.2"/>
    <row r="786" ht="17.25" customHeight="1" x14ac:dyDescent="0.2"/>
    <row r="787" ht="17.25" customHeight="1" x14ac:dyDescent="0.2"/>
    <row r="788" ht="17.25" customHeight="1" x14ac:dyDescent="0.2"/>
    <row r="789" ht="17.25" customHeight="1" x14ac:dyDescent="0.2"/>
    <row r="790" ht="17.25" customHeight="1" x14ac:dyDescent="0.2"/>
    <row r="791" ht="17.25" customHeight="1" x14ac:dyDescent="0.2"/>
    <row r="792" ht="17.25" customHeight="1" x14ac:dyDescent="0.2"/>
    <row r="793" ht="17.25" customHeight="1" x14ac:dyDescent="0.2"/>
    <row r="794" ht="17.25" customHeight="1" x14ac:dyDescent="0.2"/>
    <row r="795" ht="17.25" customHeight="1" x14ac:dyDescent="0.2"/>
    <row r="796" ht="17.25" customHeight="1" x14ac:dyDescent="0.2"/>
    <row r="797" ht="17.25" customHeight="1" x14ac:dyDescent="0.2"/>
    <row r="798" ht="17.25" customHeight="1" x14ac:dyDescent="0.2"/>
    <row r="799" ht="17.25" customHeight="1" x14ac:dyDescent="0.2"/>
    <row r="800" ht="17.25" customHeight="1" x14ac:dyDescent="0.2"/>
    <row r="801" ht="17.25" customHeight="1" x14ac:dyDescent="0.2"/>
    <row r="802" ht="17.25" customHeight="1" x14ac:dyDescent="0.2"/>
    <row r="803" ht="17.25" customHeight="1" x14ac:dyDescent="0.2"/>
    <row r="804" ht="17.25" customHeight="1" x14ac:dyDescent="0.2"/>
    <row r="805" ht="17.25" customHeight="1" x14ac:dyDescent="0.2"/>
    <row r="806" ht="17.25" customHeight="1" x14ac:dyDescent="0.2"/>
    <row r="807" ht="17.25" customHeight="1" x14ac:dyDescent="0.2"/>
    <row r="808" ht="17.25" customHeight="1" x14ac:dyDescent="0.2"/>
    <row r="809" ht="17.25" customHeight="1" x14ac:dyDescent="0.2"/>
    <row r="810" ht="17.25" customHeight="1" x14ac:dyDescent="0.2"/>
    <row r="811" ht="17.25" customHeight="1" x14ac:dyDescent="0.2"/>
    <row r="812" ht="17.25" customHeight="1" x14ac:dyDescent="0.2"/>
    <row r="813" ht="17.25" customHeight="1" x14ac:dyDescent="0.2"/>
    <row r="814" ht="17.25" customHeight="1" x14ac:dyDescent="0.2"/>
    <row r="815" ht="17.25" customHeight="1" x14ac:dyDescent="0.2"/>
    <row r="816" ht="17.25" customHeight="1" x14ac:dyDescent="0.2"/>
    <row r="817" ht="17.25" customHeight="1" x14ac:dyDescent="0.2"/>
    <row r="818" ht="17.25" customHeight="1" x14ac:dyDescent="0.2"/>
    <row r="819" ht="17.25" customHeight="1" x14ac:dyDescent="0.2"/>
    <row r="820" ht="17.25" customHeight="1" x14ac:dyDescent="0.2"/>
    <row r="821" ht="17.25" customHeight="1" x14ac:dyDescent="0.2"/>
    <row r="822" ht="17.25" customHeight="1" x14ac:dyDescent="0.2"/>
    <row r="823" ht="17.25" customHeight="1" x14ac:dyDescent="0.2"/>
    <row r="824" ht="17.25" customHeight="1" x14ac:dyDescent="0.2"/>
    <row r="825" ht="17.25" customHeight="1" x14ac:dyDescent="0.2"/>
    <row r="826" ht="17.25" customHeight="1" x14ac:dyDescent="0.2"/>
    <row r="827" ht="17.25" customHeight="1" x14ac:dyDescent="0.2"/>
    <row r="828" ht="17.25" customHeight="1" x14ac:dyDescent="0.2"/>
    <row r="829" ht="17.25" customHeight="1" x14ac:dyDescent="0.2"/>
    <row r="830" ht="17.25" customHeight="1" x14ac:dyDescent="0.2"/>
    <row r="831" ht="17.25" customHeight="1" x14ac:dyDescent="0.2"/>
    <row r="832" ht="17.25" customHeight="1" x14ac:dyDescent="0.2"/>
    <row r="833" ht="17.25" customHeight="1" x14ac:dyDescent="0.2"/>
    <row r="834" ht="17.25" customHeight="1" x14ac:dyDescent="0.2"/>
    <row r="835" ht="17.25" customHeight="1" x14ac:dyDescent="0.2"/>
    <row r="836" ht="17.25" customHeight="1" x14ac:dyDescent="0.2"/>
    <row r="837" ht="17.25" customHeight="1" x14ac:dyDescent="0.2"/>
    <row r="838" ht="17.25" customHeight="1" x14ac:dyDescent="0.2"/>
    <row r="839" ht="17.25" customHeight="1" x14ac:dyDescent="0.2"/>
    <row r="840" ht="17.25" customHeight="1" x14ac:dyDescent="0.2"/>
    <row r="841" ht="17.25" customHeight="1" x14ac:dyDescent="0.2"/>
    <row r="842" ht="17.25" customHeight="1" x14ac:dyDescent="0.2"/>
    <row r="843" ht="17.25" customHeight="1" x14ac:dyDescent="0.2"/>
    <row r="844" ht="17.25" customHeight="1" x14ac:dyDescent="0.2"/>
    <row r="845" ht="17.25" customHeight="1" x14ac:dyDescent="0.2"/>
    <row r="846" ht="17.25" customHeight="1" x14ac:dyDescent="0.2"/>
    <row r="847" ht="17.25" customHeight="1" x14ac:dyDescent="0.2"/>
    <row r="848" ht="17.25" customHeight="1" x14ac:dyDescent="0.2"/>
    <row r="849" ht="17.25" customHeight="1" x14ac:dyDescent="0.2"/>
    <row r="850" ht="17.25" customHeight="1" x14ac:dyDescent="0.2"/>
    <row r="851" ht="17.25" customHeight="1" x14ac:dyDescent="0.2"/>
    <row r="852" ht="17.25" customHeight="1" x14ac:dyDescent="0.2"/>
    <row r="853" ht="17.25" customHeight="1" x14ac:dyDescent="0.2"/>
    <row r="854" ht="17.25" customHeight="1" x14ac:dyDescent="0.2"/>
    <row r="855" ht="17.25" customHeight="1" x14ac:dyDescent="0.2"/>
    <row r="856" ht="17.25" customHeight="1" x14ac:dyDescent="0.2"/>
    <row r="857" ht="17.25" customHeight="1" x14ac:dyDescent="0.2"/>
    <row r="858" ht="17.25" customHeight="1" x14ac:dyDescent="0.2"/>
    <row r="859" ht="17.25" customHeight="1" x14ac:dyDescent="0.2"/>
    <row r="860" ht="17.25" customHeight="1" x14ac:dyDescent="0.2"/>
    <row r="861" ht="17.25" customHeight="1" x14ac:dyDescent="0.2"/>
    <row r="862" ht="17.25" customHeight="1" x14ac:dyDescent="0.2"/>
    <row r="863" ht="17.25" customHeight="1" x14ac:dyDescent="0.2"/>
    <row r="864" ht="17.25" customHeight="1" x14ac:dyDescent="0.2"/>
    <row r="865" ht="17.25" customHeight="1" x14ac:dyDescent="0.2"/>
    <row r="866" ht="17.25" customHeight="1" x14ac:dyDescent="0.2"/>
    <row r="867" ht="17.25" customHeight="1" x14ac:dyDescent="0.2"/>
    <row r="868" ht="17.25" customHeight="1" x14ac:dyDescent="0.2"/>
    <row r="869" ht="17.25" customHeight="1" x14ac:dyDescent="0.2"/>
    <row r="870" ht="17.25" customHeight="1" x14ac:dyDescent="0.2"/>
    <row r="871" ht="17.25" customHeight="1" x14ac:dyDescent="0.2"/>
    <row r="872" ht="17.25" customHeight="1" x14ac:dyDescent="0.2"/>
    <row r="873" ht="17.25" customHeight="1" x14ac:dyDescent="0.2"/>
    <row r="874" ht="17.25" customHeight="1" x14ac:dyDescent="0.2"/>
    <row r="875" ht="17.25" customHeight="1" x14ac:dyDescent="0.2"/>
    <row r="876" ht="17.25" customHeight="1" x14ac:dyDescent="0.2"/>
    <row r="877" ht="17.25" customHeight="1" x14ac:dyDescent="0.2"/>
    <row r="878" ht="17.25" customHeight="1" x14ac:dyDescent="0.2"/>
    <row r="879" ht="17.25" customHeight="1" x14ac:dyDescent="0.2"/>
    <row r="880" ht="17.25" customHeight="1" x14ac:dyDescent="0.2"/>
    <row r="881" ht="17.25" customHeight="1" x14ac:dyDescent="0.2"/>
    <row r="882" ht="17.25" customHeight="1" x14ac:dyDescent="0.2"/>
    <row r="883" ht="17.25" customHeight="1" x14ac:dyDescent="0.2"/>
    <row r="884" ht="17.25" customHeight="1" x14ac:dyDescent="0.2"/>
    <row r="885" ht="17.25" customHeight="1" x14ac:dyDescent="0.2"/>
    <row r="886" ht="17.25" customHeight="1" x14ac:dyDescent="0.2"/>
    <row r="887" ht="17.25" customHeight="1" x14ac:dyDescent="0.2"/>
    <row r="888" ht="17.25" customHeight="1" x14ac:dyDescent="0.2"/>
    <row r="889" ht="17.25" customHeight="1" x14ac:dyDescent="0.2"/>
    <row r="890" ht="17.25" customHeight="1" x14ac:dyDescent="0.2"/>
    <row r="891" ht="17.25" customHeight="1" x14ac:dyDescent="0.2"/>
    <row r="892" ht="17.25" customHeight="1" x14ac:dyDescent="0.2"/>
    <row r="893" ht="17.25" customHeight="1" x14ac:dyDescent="0.2"/>
    <row r="894" ht="17.25" customHeight="1" x14ac:dyDescent="0.2"/>
    <row r="895" ht="17.25" customHeight="1" x14ac:dyDescent="0.2"/>
    <row r="896" ht="17.25" customHeight="1" x14ac:dyDescent="0.2"/>
    <row r="897" ht="17.25" customHeight="1" x14ac:dyDescent="0.2"/>
    <row r="898" ht="17.25" customHeight="1" x14ac:dyDescent="0.2"/>
    <row r="899" ht="17.25" customHeight="1" x14ac:dyDescent="0.2"/>
    <row r="900" ht="17.25" customHeight="1" x14ac:dyDescent="0.2"/>
    <row r="901" ht="17.25" customHeight="1" x14ac:dyDescent="0.2"/>
    <row r="902" ht="17.25" customHeight="1" x14ac:dyDescent="0.2"/>
    <row r="903" ht="17.25" customHeight="1" x14ac:dyDescent="0.2"/>
    <row r="904" ht="17.25" customHeight="1" x14ac:dyDescent="0.2"/>
    <row r="905" ht="17.25" customHeight="1" x14ac:dyDescent="0.2"/>
    <row r="906" ht="17.25" customHeight="1" x14ac:dyDescent="0.2"/>
    <row r="907" ht="17.25" customHeight="1" x14ac:dyDescent="0.2"/>
    <row r="908" ht="17.25" customHeight="1" x14ac:dyDescent="0.2"/>
    <row r="909" ht="17.25" customHeight="1" x14ac:dyDescent="0.2"/>
    <row r="910" ht="17.25" customHeight="1" x14ac:dyDescent="0.2"/>
    <row r="911" ht="17.25" customHeight="1" x14ac:dyDescent="0.2"/>
    <row r="912" ht="17.25" customHeight="1" x14ac:dyDescent="0.2"/>
    <row r="913" ht="17.25" customHeight="1" x14ac:dyDescent="0.2"/>
    <row r="914" ht="17.25" customHeight="1" x14ac:dyDescent="0.2"/>
    <row r="915" ht="17.25" customHeight="1" x14ac:dyDescent="0.2"/>
    <row r="916" ht="17.25" customHeight="1" x14ac:dyDescent="0.2"/>
    <row r="917" ht="17.25" customHeight="1" x14ac:dyDescent="0.2"/>
    <row r="918" ht="17.25" customHeight="1" x14ac:dyDescent="0.2"/>
    <row r="919" ht="17.25" customHeight="1" x14ac:dyDescent="0.2"/>
    <row r="920" ht="17.25" customHeight="1" x14ac:dyDescent="0.2"/>
    <row r="921" ht="17.25" customHeight="1" x14ac:dyDescent="0.2"/>
    <row r="922" ht="17.25" customHeight="1" x14ac:dyDescent="0.2"/>
    <row r="923" ht="17.25" customHeight="1" x14ac:dyDescent="0.2"/>
    <row r="924" ht="17.25" customHeight="1" x14ac:dyDescent="0.2"/>
    <row r="925" ht="17.25" customHeight="1" x14ac:dyDescent="0.2"/>
    <row r="926" ht="17.25" customHeight="1" x14ac:dyDescent="0.2"/>
    <row r="927" ht="17.25" customHeight="1" x14ac:dyDescent="0.2"/>
    <row r="928" ht="17.25" customHeight="1" x14ac:dyDescent="0.2"/>
    <row r="929" ht="17.25" customHeight="1" x14ac:dyDescent="0.2"/>
    <row r="930" ht="17.25" customHeight="1" x14ac:dyDescent="0.2"/>
    <row r="931" ht="17.25" customHeight="1" x14ac:dyDescent="0.2"/>
    <row r="932" ht="17.25" customHeight="1" x14ac:dyDescent="0.2"/>
    <row r="933" ht="17.25" customHeight="1" x14ac:dyDescent="0.2"/>
    <row r="934" ht="17.25" customHeight="1" x14ac:dyDescent="0.2"/>
    <row r="935" ht="17.25" customHeight="1" x14ac:dyDescent="0.2"/>
    <row r="936" ht="17.25" customHeight="1" x14ac:dyDescent="0.2"/>
    <row r="937" ht="17.25" customHeight="1" x14ac:dyDescent="0.2"/>
    <row r="938" ht="17.25" customHeight="1" x14ac:dyDescent="0.2"/>
    <row r="939" ht="17.25" customHeight="1" x14ac:dyDescent="0.2"/>
    <row r="940" ht="17.25" customHeight="1" x14ac:dyDescent="0.2"/>
    <row r="941" ht="17.25" customHeight="1" x14ac:dyDescent="0.2"/>
    <row r="942" ht="17.25" customHeight="1" x14ac:dyDescent="0.2"/>
    <row r="943" ht="17.25" customHeight="1" x14ac:dyDescent="0.2"/>
    <row r="944" ht="17.25" customHeight="1" x14ac:dyDescent="0.2"/>
    <row r="945" ht="17.25" customHeight="1" x14ac:dyDescent="0.2"/>
    <row r="946" ht="17.25" customHeight="1" x14ac:dyDescent="0.2"/>
    <row r="947" ht="17.25" customHeight="1" x14ac:dyDescent="0.2"/>
    <row r="948" ht="17.25" customHeight="1" x14ac:dyDescent="0.2"/>
    <row r="949" ht="17.25" customHeight="1" x14ac:dyDescent="0.2"/>
    <row r="950" ht="17.25" customHeight="1" x14ac:dyDescent="0.2"/>
    <row r="951" ht="17.25" customHeight="1" x14ac:dyDescent="0.2"/>
    <row r="952" ht="17.25" customHeight="1" x14ac:dyDescent="0.2"/>
    <row r="953" ht="17.25" customHeight="1" x14ac:dyDescent="0.2"/>
    <row r="954" ht="17.25" customHeight="1" x14ac:dyDescent="0.2"/>
    <row r="955" ht="17.25" customHeight="1" x14ac:dyDescent="0.2"/>
    <row r="956" ht="17.25" customHeight="1" x14ac:dyDescent="0.2"/>
    <row r="957" ht="17.25" customHeight="1" x14ac:dyDescent="0.2"/>
    <row r="958" ht="17.25" customHeight="1" x14ac:dyDescent="0.2"/>
    <row r="959" ht="17.25" customHeight="1" x14ac:dyDescent="0.2"/>
    <row r="960" ht="17.25" customHeight="1" x14ac:dyDescent="0.2"/>
    <row r="961" ht="17.25" customHeight="1" x14ac:dyDescent="0.2"/>
    <row r="962" ht="17.25" customHeight="1" x14ac:dyDescent="0.2"/>
    <row r="963" ht="17.25" customHeight="1" x14ac:dyDescent="0.2"/>
    <row r="964" ht="17.25" customHeight="1" x14ac:dyDescent="0.2"/>
    <row r="965" ht="17.25" customHeight="1" x14ac:dyDescent="0.2"/>
    <row r="966" ht="17.25" customHeight="1" x14ac:dyDescent="0.2"/>
    <row r="967" ht="17.25" customHeight="1" x14ac:dyDescent="0.2"/>
    <row r="968" ht="17.25" customHeight="1" x14ac:dyDescent="0.2"/>
    <row r="969" ht="17.25" customHeight="1" x14ac:dyDescent="0.2"/>
    <row r="970" ht="17.25" customHeight="1" x14ac:dyDescent="0.2"/>
    <row r="971" ht="17.25" customHeight="1" x14ac:dyDescent="0.2"/>
    <row r="972" ht="17.25" customHeight="1" x14ac:dyDescent="0.2"/>
    <row r="973" ht="17.25" customHeight="1" x14ac:dyDescent="0.2"/>
    <row r="974" ht="17.25" customHeight="1" x14ac:dyDescent="0.2"/>
    <row r="975" ht="17.25" customHeight="1" x14ac:dyDescent="0.2"/>
    <row r="976" ht="17.25" customHeight="1" x14ac:dyDescent="0.2"/>
    <row r="977" ht="17.25" customHeight="1" x14ac:dyDescent="0.2"/>
    <row r="978" ht="17.25" customHeight="1" x14ac:dyDescent="0.2"/>
    <row r="979" ht="17.25" customHeight="1" x14ac:dyDescent="0.2"/>
    <row r="980" ht="17.25" customHeight="1" x14ac:dyDescent="0.2"/>
    <row r="981" ht="17.25" customHeight="1" x14ac:dyDescent="0.2"/>
    <row r="982" ht="17.25" customHeight="1" x14ac:dyDescent="0.2"/>
    <row r="983" ht="17.25" customHeight="1" x14ac:dyDescent="0.2"/>
    <row r="984" ht="17.25" customHeight="1" x14ac:dyDescent="0.2"/>
    <row r="985" ht="17.25" customHeight="1" x14ac:dyDescent="0.2"/>
    <row r="986" ht="17.25" customHeight="1" x14ac:dyDescent="0.2"/>
    <row r="987" ht="17.25" customHeight="1" x14ac:dyDescent="0.2"/>
    <row r="988" ht="17.25" customHeight="1" x14ac:dyDescent="0.2"/>
    <row r="989" ht="17.25" customHeight="1" x14ac:dyDescent="0.2"/>
    <row r="990" ht="17.25" customHeight="1" x14ac:dyDescent="0.2"/>
    <row r="991" ht="17.25" customHeight="1" x14ac:dyDescent="0.2"/>
    <row r="992" ht="17.25" customHeight="1" x14ac:dyDescent="0.2"/>
    <row r="993" ht="17.25" customHeight="1" x14ac:dyDescent="0.2"/>
    <row r="994" ht="17.25" customHeight="1" x14ac:dyDescent="0.2"/>
    <row r="995" ht="17.25" customHeight="1" x14ac:dyDescent="0.2"/>
    <row r="996" ht="17.25" customHeight="1" x14ac:dyDescent="0.2"/>
  </sheetData>
  <protectedRanges>
    <protectedRange sqref="C14 C6 C8:C9" name="範囲5_1"/>
    <protectedRange sqref="C10 C15:C19 C7 C12:C13" name="範囲5_3_1"/>
  </protectedRanges>
  <sortState ref="A12:E16">
    <sortCondition ref="E12:E16"/>
  </sortState>
  <mergeCells count="3">
    <mergeCell ref="A1:E1"/>
    <mergeCell ref="A4:B4"/>
    <mergeCell ref="A11:B11"/>
  </mergeCells>
  <phoneticPr fontId="9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３年男子</vt:lpstr>
      <vt:lpstr>３年女子</vt:lpstr>
      <vt:lpstr>４年男子</vt:lpstr>
      <vt:lpstr>４年女子</vt:lpstr>
      <vt:lpstr>５年男子</vt:lpstr>
      <vt:lpstr>５年女子</vt:lpstr>
      <vt:lpstr>６年男子</vt:lpstr>
      <vt:lpstr>６年女子</vt:lpstr>
      <vt:lpstr>１年男女OP50</vt:lpstr>
      <vt:lpstr>２年男女OP50</vt:lpstr>
      <vt:lpstr>５年男女OP1000</vt:lpstr>
      <vt:lpstr>６年男女OP1000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Katsuya Yamaguchi</dc:creator>
  <cp:lastModifiedBy>kanata</cp:lastModifiedBy>
  <cp:revision>1</cp:revision>
  <cp:lastPrinted>2018-11-03T08:12:04Z</cp:lastPrinted>
  <dcterms:created xsi:type="dcterms:W3CDTF">1999-11-21T05:04:52Z</dcterms:created>
  <dcterms:modified xsi:type="dcterms:W3CDTF">2018-11-03T11:55:30Z</dcterms:modified>
</cp:coreProperties>
</file>